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'3'!$A$1:$N$31</definedName>
    <definedName name="_xlnm.Print_Titles" localSheetId="2">'3'!$6:$11</definedName>
  </definedNames>
  <calcPr fullCalcOnLoad="1"/>
</workbook>
</file>

<file path=xl/sharedStrings.xml><?xml version="1.0" encoding="utf-8"?>
<sst xmlns="http://schemas.openxmlformats.org/spreadsheetml/2006/main" count="577" uniqueCount="301">
  <si>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</si>
  <si>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</si>
  <si>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</si>
  <si>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</si>
  <si>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</si>
  <si>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</si>
  <si>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</si>
  <si>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</si>
  <si>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</si>
  <si>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</si>
  <si>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</si>
  <si>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</si>
  <si>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</si>
  <si>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</si>
  <si>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</si>
  <si>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</si>
  <si>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</si>
  <si>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</si>
  <si>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</si>
  <si>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</si>
  <si>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</si>
  <si>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</si>
  <si>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</si>
  <si>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</si>
  <si>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</si>
  <si>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</si>
  <si>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</si>
  <si>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</si>
  <si>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</si>
  <si>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</si>
  <si>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</si>
  <si>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</si>
  <si>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</si>
  <si>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</si>
  <si>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</si>
  <si>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</si>
  <si>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</si>
  <si>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</si>
  <si>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</si>
  <si>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</si>
  <si>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</si>
  <si>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</si>
  <si>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</si>
  <si>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</si>
  <si>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</si>
  <si>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</si>
  <si>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</si>
  <si>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</si>
  <si>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</si>
  <si>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</si>
  <si>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</si>
  <si>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</si>
  <si>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</si>
  <si>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</si>
  <si>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</si>
  <si>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</si>
  <si>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</si>
  <si>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</si>
  <si>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</si>
  <si>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</si>
  <si>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</si>
  <si>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</si>
  <si>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</si>
  <si>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</si>
  <si>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</si>
  <si>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</si>
  <si>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</si>
  <si>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</si>
  <si>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</si>
  <si>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</si>
  <si>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</si>
  <si>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</si>
  <si>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</si>
  <si>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</si>
  <si>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</si>
  <si>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</si>
  <si>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</si>
  <si>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</si>
  <si>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</si>
  <si>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</si>
  <si>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</si>
  <si>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</si>
  <si>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</si>
  <si>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</si>
  <si>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</si>
  <si>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</si>
  <si>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</si>
  <si>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</si>
  <si>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</si>
  <si>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</si>
  <si>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</si>
  <si>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</si>
  <si>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</si>
  <si>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</si>
  <si>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</si>
  <si>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</si>
  <si>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</si>
  <si>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</si>
  <si>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</si>
  <si>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</si>
  <si>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</si>
  <si>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</si>
  <si>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</si>
  <si>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</si>
  <si>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</si>
  <si>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</si>
  <si>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</si>
  <si>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</si>
  <si>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</si>
  <si>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</si>
  <si>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</si>
  <si>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</si>
  <si>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</si>
  <si>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</si>
  <si>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</si>
  <si>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</si>
  <si>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</si>
  <si>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</si>
  <si>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</si>
  <si>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</si>
  <si>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</si>
  <si>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</si>
  <si>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</si>
  <si>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</si>
  <si>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</si>
  <si>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</si>
  <si>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</si>
  <si>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</si>
  <si>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</si>
  <si>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</si>
  <si>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</si>
  <si>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</si>
  <si>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</si>
  <si>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</si>
  <si>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</si>
  <si>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</si>
  <si>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</si>
  <si>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</si>
  <si>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</si>
  <si>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</si>
  <si>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</si>
  <si>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</si>
  <si>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</si>
  <si>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</si>
  <si>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</si>
  <si>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</si>
  <si>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</si>
  <si>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</si>
  <si>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</si>
  <si>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</si>
  <si>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</si>
  <si>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</si>
  <si>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</si>
  <si>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</si>
  <si>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</si>
  <si>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</si>
  <si>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</si>
  <si>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</si>
  <si>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</si>
  <si>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</si>
  <si>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</si>
  <si>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</si>
  <si>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</si>
  <si>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</si>
  <si>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</si>
  <si>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</si>
  <si>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</si>
  <si>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</si>
  <si>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</si>
  <si>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</si>
  <si>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</si>
  <si>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</si>
  <si>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</si>
  <si>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</si>
  <si>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</si>
  <si>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</si>
  <si>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</si>
  <si>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</si>
  <si>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</si>
  <si>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</si>
  <si>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</si>
  <si>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</si>
  <si>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</si>
  <si>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</si>
  <si>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</si>
  <si>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</si>
  <si>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</si>
  <si>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</si>
  <si>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</si>
  <si>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</si>
  <si>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</si>
  <si>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</si>
  <si>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</si>
  <si>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</si>
  <si>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</si>
  <si>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</si>
  <si>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</si>
  <si>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</si>
  <si>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</si>
  <si>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</si>
  <si>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</si>
  <si>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</si>
  <si>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</si>
  <si>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</si>
  <si>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</si>
  <si>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</si>
  <si>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</si>
  <si>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</si>
  <si>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</si>
  <si>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</si>
  <si>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</si>
  <si>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</si>
  <si>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</si>
  <si>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</si>
  <si>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</si>
  <si>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</si>
  <si>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</si>
  <si>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</si>
  <si>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</si>
  <si>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</si>
  <si>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</si>
  <si>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</si>
  <si>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</si>
  <si>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</si>
  <si>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</si>
  <si>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</si>
  <si>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</si>
  <si>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</si>
  <si>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</si>
  <si>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</si>
  <si>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</si>
  <si>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</si>
  <si>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</si>
  <si>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</si>
  <si>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</si>
  <si>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</si>
  <si>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</si>
  <si>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</si>
  <si>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</si>
  <si>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</si>
  <si>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</si>
  <si>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</si>
  <si>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</si>
  <si>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</si>
  <si>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</si>
  <si>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</si>
  <si>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</si>
  <si>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</si>
  <si>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</si>
  <si>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</si>
  <si>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</si>
  <si>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</si>
  <si>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</si>
  <si>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</si>
  <si>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</si>
  <si>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</si>
  <si>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</si>
  <si>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</si>
  <si>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</si>
  <si>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</si>
  <si>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</si>
  <si>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</si>
  <si>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</si>
  <si>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</si>
  <si>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</si>
  <si>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</si>
  <si>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</si>
  <si>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</si>
  <si>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2010 r.</t>
  </si>
  <si>
    <t>Uwagi</t>
  </si>
  <si>
    <t>Limity wydatków na wieloletnie programy inwestycyjne w latach 2009 - 2011</t>
  </si>
  <si>
    <t>2011 r.</t>
  </si>
  <si>
    <t>Rewitalizacja centrum Miasta Dęblin 
(2007-2012)</t>
  </si>
  <si>
    <t>Budowa dróg w os. Masów w Dęblinie 
(2008-2009)</t>
  </si>
  <si>
    <t>Budowa osiedlowych stref sportowo-rekreacyjnych 
(2007-2010)</t>
  </si>
  <si>
    <t>Budowa sieci wodociągowej w ul. Nadrzecznej
(2008-2009)</t>
  </si>
  <si>
    <t>Rozbudowa 
i modernizacja OSP Masów z dostosowaniem do funkcji kulturalnej (biblioteka i świetlica osiedlowa) 
(2006-2010)</t>
  </si>
  <si>
    <t>"e-Dęblin – rozwój społeczeństwa informacyjnego" 
(2008-2012)</t>
  </si>
  <si>
    <t>środki pochodz.
 z innych  źródeł*</t>
  </si>
  <si>
    <t>Przebudowa ul. Urbanowicza i ul. Trapezowej wraz 
z łącznikiem do ul. Krasickiego
(2008-2009)</t>
  </si>
  <si>
    <t>Poprawa dostępności do regionalnego układu komunikacyjnego poprzez modernizację dróg na os. Wislana-Żwica w Dęblinie 
(2007-2010) - etap II</t>
  </si>
  <si>
    <t>Budowa ul. Okrzei 
i Słonecznej
w Dęblinie (2008-2011)</t>
  </si>
  <si>
    <t>Poprawa dostępności do regionalnego układu komunikacyjnego poprzez modernizację dróg na os. Wiślana-Żwica w Dęblinie 
(2007-2010) - etap I</t>
  </si>
  <si>
    <t>Modernizacja budynku         ZSO wraz z budową sali gimnastycznej 
(2008-2011)</t>
  </si>
  <si>
    <t>Modernizacja budynku         Przedszkola Nr 3 
(2008-2010)</t>
  </si>
  <si>
    <t>Opracowanie koncepcji budowy sieci kanalizacji deszczowej
(2008-2009)</t>
  </si>
  <si>
    <t>Zadanie przewidziane do zgłoszenia do RPO. Zakładane dofinansowanie 85% Kwota 40 tys. zł stanowi udział własny na 2009 r.</t>
  </si>
  <si>
    <t>Urząd Miasta  MZGK Sp. 
z o.o.Dęblin</t>
  </si>
  <si>
    <t>2012 r. - 7.500.000 zł.  Zadanie przewidziane do zgłoszenia wniosku 
o dofinansowanie z POIiŚ 
z poziomem dof. nie wiecej niż 60%. Zakłada się, że inwestorem będzie MZGK Dęblin. Udział własny zapewni budżet miasta Dęblin poprzez dokapitalizowanie spółki 
w następujących kwotach:       2010 r. - 2.600.000 zł,               2011 r. - 3.200.000 zł             2012 r. - 3.000.000 zł</t>
  </si>
  <si>
    <t>Modernizacja 
i rozbudowa systemu odprowadzania ścieków oraz zaopatrzenia 
w wodę na terenie aglomeracji Dęblin
(2008-2015)</t>
  </si>
  <si>
    <r>
      <t xml:space="preserve">środki </t>
    </r>
    <r>
      <rPr>
        <b/>
        <sz val="9"/>
        <rFont val="Arial CE"/>
        <family val="2"/>
      </rPr>
      <t>wymienione</t>
    </r>
    <r>
      <rPr>
        <b/>
        <sz val="10"/>
        <rFont val="Arial CE"/>
        <family val="2"/>
      </rPr>
      <t xml:space="preserve">
w art. 5 ust. 1 pkt 2 i 3 u.f.p.</t>
    </r>
  </si>
  <si>
    <r>
      <t xml:space="preserve">po 2011 r. 1 500 000  </t>
    </r>
    <r>
      <rPr>
        <sz val="8"/>
        <rFont val="Arial CE"/>
        <family val="2"/>
      </rPr>
      <t>Zadanie przewidziane do dofinansowania z RPO 
z poziomem dofinansowania 85%. Realizacja w II etapach</t>
    </r>
  </si>
  <si>
    <r>
      <t xml:space="preserve">po 2011 r. 5.337.000 </t>
    </r>
    <r>
      <rPr>
        <sz val="7"/>
        <rFont val="Arial CE"/>
        <family val="2"/>
      </rPr>
      <t>Zadanie przewidziane do dofinansowania z RPO 
z poziomem dofinansowania 85%</t>
    </r>
    <r>
      <rPr>
        <sz val="8"/>
        <rFont val="Arial CE"/>
        <family val="2"/>
      </rPr>
      <t>.</t>
    </r>
  </si>
  <si>
    <t>Dofinansowanie z Narodowego Programu Przebudowy Dróg Lokalnych - 649 900 zł. Kwota 
580 tys. zł stanowi zabezpieczenie udziału własnego (50% kosztów)</t>
  </si>
  <si>
    <t>Zadanie przewidziane do zgłoszenia do dofinansowania 
z RPO. Kwota 580 274 zł stanowi zabezpieczenie udziału własnego na rok 2009, z RPO przewiduje się kwotę 1 950 486 zł, zaś kwota 
2 099 029 zł na 2010 r.obejmuje udział własny i kwotę dofinansowania po  50%. Planowane dofinansowanie 
z RPO - 3.000.000 zł.</t>
  </si>
  <si>
    <t>Zadanie przewidziane do zgłoszenia do RPO. Zakładane dofinansowanie 85%. Kwota 26 300 stanowi udział własny w 2009 r.</t>
  </si>
  <si>
    <t>rok budżetowy 2009 (7+8+9+10)</t>
  </si>
  <si>
    <r>
      <t xml:space="preserve">A. </t>
    </r>
    <r>
      <rPr>
        <sz val="10"/>
        <color indexed="10"/>
        <rFont val="Arial CE"/>
        <family val="0"/>
      </rPr>
      <t>649 900</t>
    </r>
    <r>
      <rPr>
        <sz val="9"/>
        <color indexed="10"/>
        <rFont val="Arial CE"/>
        <family val="2"/>
      </rPr>
      <t xml:space="preserve">  </t>
    </r>
    <r>
      <rPr>
        <sz val="10"/>
        <color indexed="10"/>
        <rFont val="Arial CE"/>
        <family val="2"/>
      </rPr>
      <t xml:space="preserve">
B.
C.
…</t>
    </r>
  </si>
  <si>
    <t>Zadanie przewidziane do zgłoszenia do dofinansowania 
z RPO lub z NPPDL. Planowane dofinansowanie 50%.</t>
  </si>
  <si>
    <t>Zadanie przewidziane do zgłoszenia do RPO lub NPPDL. Zakładane dofinansowanie 50%</t>
  </si>
  <si>
    <t xml:space="preserve">Uchwała Rady Miasta Dęblin 
Nr XLV/276/2009 z dnia 26 maja 2009 r. 
Załącznik Nr 10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</si>
</sst>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53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18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5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1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2" xfId="18" applyNumberFormat="1" applyFont="1" applyBorder="1">
      <alignment/>
      <protection/>
    </xf>
    <xf numFmtId="3" fontId="12" fillId="0" borderId="11" xfId="18" applyNumberFormat="1" applyFont="1" applyBorder="1" applyAlignment="1">
      <alignment horizontal="center"/>
      <protection/>
    </xf>
    <xf numFmtId="0" fontId="14" fillId="0" borderId="23" xfId="18" applyFont="1" applyBorder="1" applyAlignment="1">
      <alignment horizontal="center" vertical="center"/>
      <protection/>
    </xf>
    <xf numFmtId="3" fontId="12" fillId="0" borderId="11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4" xfId="18" applyNumberFormat="1" applyFont="1" applyBorder="1">
      <alignment/>
      <protection/>
    </xf>
    <xf numFmtId="3" fontId="12" fillId="0" borderId="25" xfId="18" applyNumberFormat="1" applyFont="1" applyBorder="1">
      <alignment/>
      <protection/>
    </xf>
    <xf numFmtId="3" fontId="13" fillId="0" borderId="26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3" fontId="13" fillId="0" borderId="27" xfId="18" applyNumberFormat="1" applyFont="1" applyBorder="1" applyAlignment="1">
      <alignment/>
      <protection/>
    </xf>
    <xf numFmtId="3" fontId="13" fillId="0" borderId="26" xfId="18" applyNumberFormat="1" applyFont="1" applyBorder="1" applyAlignment="1">
      <alignment/>
      <protection/>
    </xf>
    <xf numFmtId="0" fontId="13" fillId="0" borderId="27" xfId="18" applyFont="1" applyBorder="1">
      <alignment/>
      <protection/>
    </xf>
    <xf numFmtId="3" fontId="13" fillId="0" borderId="15" xfId="18" applyNumberFormat="1" applyFont="1" applyBorder="1">
      <alignment/>
      <protection/>
    </xf>
    <xf numFmtId="3" fontId="8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2" fontId="0" fillId="3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right" vertical="center"/>
    </xf>
    <xf numFmtId="0" fontId="30" fillId="3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5" borderId="29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4" borderId="28" xfId="0" applyNumberFormat="1" applyFont="1" applyFill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8" fillId="3" borderId="33" xfId="0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9" fillId="4" borderId="1" xfId="0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3" fontId="29" fillId="4" borderId="28" xfId="0" applyNumberFormat="1" applyFont="1" applyFill="1" applyBorder="1" applyAlignment="1">
      <alignment vertical="center"/>
    </xf>
    <xf numFmtId="3" fontId="35" fillId="0" borderId="31" xfId="0" applyNumberFormat="1" applyFont="1" applyBorder="1" applyAlignment="1">
      <alignment horizontal="center" vertical="center" wrapText="1"/>
    </xf>
    <xf numFmtId="0" fontId="24" fillId="0" borderId="0" xfId="18" applyFont="1" applyAlignment="1">
      <alignment horizontal="left"/>
      <protection/>
    </xf>
    <xf numFmtId="3" fontId="13" fillId="0" borderId="22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4" xfId="18" applyNumberFormat="1" applyFont="1" applyBorder="1" applyAlignment="1">
      <alignment horizontal="left"/>
      <protection/>
    </xf>
    <xf numFmtId="3" fontId="13" fillId="0" borderId="27" xfId="18" applyNumberFormat="1" applyFont="1" applyBorder="1" applyAlignment="1">
      <alignment horizontal="left"/>
      <protection/>
    </xf>
    <xf numFmtId="3" fontId="13" fillId="0" borderId="35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34" xfId="18" applyNumberFormat="1" applyFont="1" applyBorder="1" applyAlignment="1">
      <alignment horizontal="center"/>
      <protection/>
    </xf>
    <xf numFmtId="3" fontId="12" fillId="0" borderId="35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3" fontId="12" fillId="0" borderId="25" xfId="18" applyNumberFormat="1" applyFont="1" applyBorder="1" applyAlignment="1">
      <alignment horizontal="center"/>
      <protection/>
    </xf>
    <xf numFmtId="3" fontId="36" fillId="4" borderId="1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32" xfId="0" applyNumberFormat="1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3" fontId="12" fillId="0" borderId="36" xfId="18" applyNumberFormat="1" applyFont="1" applyBorder="1" applyAlignment="1">
      <alignment horizontal="center"/>
      <protection/>
    </xf>
    <xf numFmtId="3" fontId="12" fillId="0" borderId="37" xfId="18" applyNumberFormat="1" applyFont="1" applyBorder="1" applyAlignment="1">
      <alignment horizontal="center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3" fontId="13" fillId="0" borderId="18" xfId="18" applyNumberFormat="1" applyFont="1" applyBorder="1" applyAlignment="1">
      <alignment horizontal="left"/>
      <protection/>
    </xf>
    <xf numFmtId="49" fontId="13" fillId="0" borderId="26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41" t="s">
        <v>64</v>
      </c>
      <c r="C1" s="241"/>
      <c r="D1" s="241"/>
      <c r="E1" s="241"/>
    </row>
    <row r="2" spans="2:4" ht="18">
      <c r="B2" s="3"/>
      <c r="C2" s="3"/>
      <c r="D2" s="3"/>
    </row>
    <row r="3" ht="12.75">
      <c r="E3" s="19" t="s">
        <v>61</v>
      </c>
    </row>
    <row r="4" spans="1:5" s="71" customFormat="1" ht="15" customHeight="1">
      <c r="A4" s="242" t="s">
        <v>2</v>
      </c>
      <c r="B4" s="242" t="s">
        <v>173</v>
      </c>
      <c r="C4" s="242" t="s">
        <v>4</v>
      </c>
      <c r="D4" s="242" t="s">
        <v>171</v>
      </c>
      <c r="E4" s="245" t="s">
        <v>69</v>
      </c>
    </row>
    <row r="5" spans="1:5" s="71" customFormat="1" ht="15" customHeight="1">
      <c r="A5" s="243"/>
      <c r="B5" s="243"/>
      <c r="C5" s="244"/>
      <c r="D5" s="244"/>
      <c r="E5" s="244"/>
    </row>
    <row r="6" spans="1:5" s="82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6" customFormat="1" ht="19.5" customHeight="1">
      <c r="A14" s="238" t="s">
        <v>153</v>
      </c>
      <c r="B14" s="239"/>
      <c r="C14" s="239"/>
      <c r="D14" s="240"/>
      <c r="E14" s="97"/>
    </row>
    <row r="15" spans="2:5" ht="12.75">
      <c r="B15" s="2"/>
      <c r="C15" s="2"/>
      <c r="D15" s="2"/>
      <c r="E15" s="2"/>
    </row>
    <row r="16" spans="1:5" ht="12.75">
      <c r="A16" s="104" t="s">
        <v>239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81" t="s">
        <v>67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6.5">
      <c r="A2" s="281" t="s">
        <v>187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57" t="s">
        <v>68</v>
      </c>
      <c r="B5" s="257" t="s">
        <v>0</v>
      </c>
      <c r="C5" s="251" t="s">
        <v>191</v>
      </c>
      <c r="D5" s="258" t="s">
        <v>98</v>
      </c>
      <c r="E5" s="282"/>
      <c r="F5" s="282"/>
      <c r="G5" s="283"/>
      <c r="H5" s="251" t="s">
        <v>9</v>
      </c>
      <c r="I5" s="251"/>
      <c r="J5" s="251" t="s">
        <v>192</v>
      </c>
      <c r="K5" s="251" t="s">
        <v>198</v>
      </c>
    </row>
    <row r="6" spans="1:11" ht="15" customHeight="1">
      <c r="A6" s="257"/>
      <c r="B6" s="257"/>
      <c r="C6" s="251"/>
      <c r="D6" s="251" t="s">
        <v>7</v>
      </c>
      <c r="E6" s="277" t="s">
        <v>6</v>
      </c>
      <c r="F6" s="278"/>
      <c r="G6" s="279"/>
      <c r="H6" s="251" t="s">
        <v>7</v>
      </c>
      <c r="I6" s="251" t="s">
        <v>74</v>
      </c>
      <c r="J6" s="251"/>
      <c r="K6" s="251"/>
    </row>
    <row r="7" spans="1:11" ht="18" customHeight="1">
      <c r="A7" s="257"/>
      <c r="B7" s="257"/>
      <c r="C7" s="251"/>
      <c r="D7" s="251"/>
      <c r="E7" s="284" t="s">
        <v>193</v>
      </c>
      <c r="F7" s="277" t="s">
        <v>6</v>
      </c>
      <c r="G7" s="279"/>
      <c r="H7" s="251"/>
      <c r="I7" s="251"/>
      <c r="J7" s="251"/>
      <c r="K7" s="251"/>
    </row>
    <row r="8" spans="1:11" ht="42" customHeight="1">
      <c r="A8" s="257"/>
      <c r="B8" s="257"/>
      <c r="C8" s="251"/>
      <c r="D8" s="251"/>
      <c r="E8" s="285"/>
      <c r="F8" s="107" t="s">
        <v>190</v>
      </c>
      <c r="G8" s="107" t="s">
        <v>189</v>
      </c>
      <c r="H8" s="251"/>
      <c r="I8" s="251"/>
      <c r="J8" s="251"/>
      <c r="K8" s="25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108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6" t="s">
        <v>188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108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6" customFormat="1" ht="19.5" customHeight="1">
      <c r="A28" s="280" t="s">
        <v>166</v>
      </c>
      <c r="B28" s="280"/>
      <c r="C28" s="97"/>
      <c r="D28" s="97"/>
      <c r="E28" s="97"/>
      <c r="F28" s="97"/>
      <c r="G28" s="97"/>
      <c r="H28" s="97"/>
      <c r="I28" s="97"/>
      <c r="J28" s="97"/>
      <c r="K28" s="97"/>
    </row>
    <row r="29" ht="4.5" customHeight="1"/>
    <row r="30" ht="12.75" customHeight="1">
      <c r="A30" s="108" t="s">
        <v>194</v>
      </c>
    </row>
    <row r="31" ht="14.25">
      <c r="A31" s="108" t="s">
        <v>196</v>
      </c>
    </row>
    <row r="32" ht="12.75">
      <c r="A32" s="108" t="s">
        <v>197</v>
      </c>
    </row>
    <row r="33" ht="12.75">
      <c r="A33" s="108" t="s">
        <v>195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1" t="s">
        <v>101</v>
      </c>
      <c r="B1" s="271"/>
      <c r="C1" s="271"/>
      <c r="D1" s="271"/>
      <c r="E1" s="271"/>
      <c r="F1" s="271"/>
      <c r="G1" s="27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57" t="s">
        <v>68</v>
      </c>
      <c r="B4" s="257" t="s">
        <v>2</v>
      </c>
      <c r="C4" s="257" t="s">
        <v>3</v>
      </c>
      <c r="D4" s="273" t="s">
        <v>175</v>
      </c>
      <c r="E4" s="251" t="s">
        <v>99</v>
      </c>
      <c r="F4" s="251" t="s">
        <v>100</v>
      </c>
      <c r="G4" s="251" t="s">
        <v>45</v>
      </c>
    </row>
    <row r="5" spans="1:7" ht="19.5" customHeight="1">
      <c r="A5" s="257"/>
      <c r="B5" s="257"/>
      <c r="C5" s="257"/>
      <c r="D5" s="274"/>
      <c r="E5" s="251"/>
      <c r="F5" s="251"/>
      <c r="G5" s="251"/>
    </row>
    <row r="6" spans="1:7" ht="19.5" customHeight="1">
      <c r="A6" s="257"/>
      <c r="B6" s="257"/>
      <c r="C6" s="257"/>
      <c r="D6" s="275"/>
      <c r="E6" s="251"/>
      <c r="F6" s="251"/>
      <c r="G6" s="25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86" t="s">
        <v>166</v>
      </c>
      <c r="B13" s="287"/>
      <c r="C13" s="287"/>
      <c r="D13" s="287"/>
      <c r="E13" s="288"/>
      <c r="F13" s="37"/>
      <c r="G13" s="37"/>
    </row>
    <row r="15" ht="12.75">
      <c r="A15" s="104" t="s">
        <v>243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60" t="s">
        <v>199</v>
      </c>
      <c r="B1" s="260"/>
      <c r="C1" s="260"/>
      <c r="D1" s="260"/>
      <c r="E1" s="260"/>
      <c r="F1" s="26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175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86" t="s">
        <v>166</v>
      </c>
      <c r="B10" s="287"/>
      <c r="C10" s="287"/>
      <c r="D10" s="287"/>
      <c r="E10" s="288"/>
      <c r="F10" s="37"/>
    </row>
    <row r="12" ht="12.75">
      <c r="A12" s="108" t="s">
        <v>200</v>
      </c>
    </row>
    <row r="13" ht="12.75">
      <c r="A13" s="104" t="s">
        <v>201</v>
      </c>
    </row>
    <row r="15" ht="12.75">
      <c r="A15" s="104" t="s">
        <v>243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6" t="s">
        <v>167</v>
      </c>
      <c r="B1" s="276"/>
      <c r="C1" s="276"/>
      <c r="D1" s="276"/>
      <c r="E1" s="276"/>
      <c r="F1" s="276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172</v>
      </c>
      <c r="E4" s="20" t="s">
        <v>46</v>
      </c>
      <c r="F4" s="20" t="s">
        <v>47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86" t="s">
        <v>166</v>
      </c>
      <c r="B10" s="287"/>
      <c r="C10" s="287"/>
      <c r="D10" s="287"/>
      <c r="E10" s="288"/>
      <c r="F10" s="37"/>
    </row>
    <row r="12" ht="12.75">
      <c r="A12" s="104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0" t="s">
        <v>41</v>
      </c>
      <c r="B1" s="250"/>
      <c r="C1" s="250"/>
      <c r="D1" s="8"/>
      <c r="E1" s="8"/>
      <c r="F1" s="8"/>
      <c r="G1" s="8"/>
      <c r="H1" s="8"/>
      <c r="I1" s="8"/>
      <c r="J1" s="8"/>
    </row>
    <row r="2" spans="1:7" ht="19.5" customHeight="1">
      <c r="A2" s="250" t="s">
        <v>49</v>
      </c>
      <c r="B2" s="250"/>
      <c r="C2" s="25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0" t="s">
        <v>246</v>
      </c>
      <c r="B1" s="250"/>
      <c r="C1" s="250"/>
      <c r="D1" s="8"/>
      <c r="E1" s="8"/>
      <c r="F1" s="8"/>
      <c r="G1" s="8"/>
      <c r="H1" s="8"/>
      <c r="I1" s="8"/>
      <c r="J1" s="8"/>
    </row>
    <row r="2" spans="1:7" ht="19.5" customHeight="1">
      <c r="A2" s="250" t="s">
        <v>135</v>
      </c>
      <c r="B2" s="250"/>
      <c r="C2" s="25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3" customFormat="1" ht="12.75">
      <c r="A20" s="289" t="s">
        <v>247</v>
      </c>
      <c r="B20" s="290"/>
      <c r="C20" s="29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50" t="s">
        <v>70</v>
      </c>
      <c r="B1" s="250"/>
      <c r="C1" s="250"/>
      <c r="D1" s="250"/>
      <c r="E1" s="250"/>
      <c r="F1" s="25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272" t="s">
        <v>166</v>
      </c>
      <c r="B11" s="272"/>
      <c r="C11" s="272"/>
      <c r="D11" s="272"/>
      <c r="E11" s="272"/>
      <c r="F11" s="24"/>
    </row>
    <row r="13" ht="12.75">
      <c r="A13" s="104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76" t="s">
        <v>89</v>
      </c>
      <c r="B1" s="276"/>
      <c r="C1" s="276"/>
      <c r="D1" s="276"/>
      <c r="E1" s="276"/>
      <c r="F1" s="276"/>
    </row>
    <row r="2" spans="1:6" ht="65.25" customHeight="1">
      <c r="A2" s="20" t="s">
        <v>68</v>
      </c>
      <c r="B2" s="20" t="s">
        <v>202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95" t="s">
        <v>13</v>
      </c>
      <c r="B4" s="294" t="s">
        <v>80</v>
      </c>
      <c r="C4" s="298" t="s">
        <v>81</v>
      </c>
      <c r="D4" s="298" t="s">
        <v>82</v>
      </c>
      <c r="E4" s="291" t="s">
        <v>83</v>
      </c>
      <c r="F4" s="62" t="s">
        <v>84</v>
      </c>
    </row>
    <row r="5" spans="1:6" s="63" customFormat="1" ht="47.25" customHeight="1">
      <c r="A5" s="296"/>
      <c r="B5" s="294"/>
      <c r="C5" s="299"/>
      <c r="D5" s="299"/>
      <c r="E5" s="292"/>
      <c r="F5" s="64" t="s">
        <v>85</v>
      </c>
    </row>
    <row r="6" spans="1:7" s="63" customFormat="1" ht="47.25" customHeight="1">
      <c r="A6" s="297"/>
      <c r="B6" s="294"/>
      <c r="C6" s="300"/>
      <c r="D6" s="300"/>
      <c r="E6" s="293"/>
      <c r="F6" s="64" t="s">
        <v>86</v>
      </c>
      <c r="G6" s="63" t="s">
        <v>26</v>
      </c>
    </row>
    <row r="7" spans="1:6" s="63" customFormat="1" ht="47.25" customHeight="1">
      <c r="A7" s="295" t="s">
        <v>14</v>
      </c>
      <c r="B7" s="294" t="s">
        <v>87</v>
      </c>
      <c r="C7" s="298" t="s">
        <v>88</v>
      </c>
      <c r="D7" s="298" t="s">
        <v>82</v>
      </c>
      <c r="E7" s="291" t="s">
        <v>83</v>
      </c>
      <c r="F7" s="62" t="s">
        <v>84</v>
      </c>
    </row>
    <row r="8" spans="1:6" s="63" customFormat="1" ht="47.25" customHeight="1">
      <c r="A8" s="296"/>
      <c r="B8" s="294"/>
      <c r="C8" s="299"/>
      <c r="D8" s="299"/>
      <c r="E8" s="292"/>
      <c r="F8" s="64" t="s">
        <v>85</v>
      </c>
    </row>
    <row r="9" spans="1:6" s="63" customFormat="1" ht="47.25" customHeight="1">
      <c r="A9" s="297"/>
      <c r="B9" s="294"/>
      <c r="C9" s="300"/>
      <c r="D9" s="300"/>
      <c r="E9" s="293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50" t="s">
        <v>236</v>
      </c>
      <c r="B1" s="250"/>
      <c r="C1" s="250"/>
      <c r="D1" s="250"/>
      <c r="E1" s="250"/>
      <c r="F1" s="250"/>
      <c r="G1" s="250"/>
      <c r="H1" s="250"/>
      <c r="I1" s="250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5" t="s">
        <v>44</v>
      </c>
    </row>
    <row r="4" spans="1:9" s="79" customFormat="1" ht="35.25" customHeight="1">
      <c r="A4" s="246" t="s">
        <v>68</v>
      </c>
      <c r="B4" s="246" t="s">
        <v>0</v>
      </c>
      <c r="C4" s="301" t="s">
        <v>146</v>
      </c>
      <c r="D4" s="303" t="s">
        <v>136</v>
      </c>
      <c r="E4" s="303"/>
      <c r="F4" s="303"/>
      <c r="G4" s="303"/>
      <c r="H4" s="303"/>
      <c r="I4" s="303"/>
    </row>
    <row r="5" spans="1:9" s="79" customFormat="1" ht="23.25" customHeight="1">
      <c r="A5" s="246"/>
      <c r="B5" s="246"/>
      <c r="C5" s="302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4" t="s">
        <v>205</v>
      </c>
      <c r="C7" s="93"/>
      <c r="D7" s="93"/>
      <c r="E7" s="93"/>
      <c r="F7" s="93"/>
      <c r="G7" s="93"/>
      <c r="H7" s="93"/>
      <c r="I7" s="93"/>
    </row>
    <row r="8" spans="1:9" s="74" customFormat="1" ht="15" customHeight="1">
      <c r="A8" s="83" t="s">
        <v>118</v>
      </c>
      <c r="B8" s="85" t="s">
        <v>228</v>
      </c>
      <c r="C8" s="69"/>
      <c r="D8" s="69"/>
      <c r="E8" s="69"/>
      <c r="F8" s="69"/>
      <c r="G8" s="69"/>
      <c r="H8" s="69"/>
      <c r="I8" s="69"/>
    </row>
    <row r="9" spans="1:9" s="74" customFormat="1" ht="15" customHeight="1">
      <c r="A9" s="88" t="s">
        <v>210</v>
      </c>
      <c r="B9" s="86" t="s">
        <v>137</v>
      </c>
      <c r="C9" s="69"/>
      <c r="D9" s="69"/>
      <c r="E9" s="69"/>
      <c r="F9" s="69"/>
      <c r="G9" s="69"/>
      <c r="H9" s="69"/>
      <c r="I9" s="69"/>
    </row>
    <row r="10" spans="1:9" s="74" customFormat="1" ht="15" customHeight="1">
      <c r="A10" s="88" t="s">
        <v>211</v>
      </c>
      <c r="B10" s="86" t="s">
        <v>138</v>
      </c>
      <c r="C10" s="69"/>
      <c r="D10" s="69"/>
      <c r="E10" s="69"/>
      <c r="F10" s="69"/>
      <c r="G10" s="69"/>
      <c r="H10" s="69"/>
      <c r="I10" s="69"/>
    </row>
    <row r="11" spans="1:9" s="74" customFormat="1" ht="15" customHeight="1">
      <c r="A11" s="88" t="s">
        <v>212</v>
      </c>
      <c r="B11" s="86" t="s">
        <v>139</v>
      </c>
      <c r="C11" s="69"/>
      <c r="D11" s="69"/>
      <c r="E11" s="69"/>
      <c r="F11" s="69"/>
      <c r="G11" s="69"/>
      <c r="H11" s="69"/>
      <c r="I11" s="69"/>
    </row>
    <row r="12" spans="1:9" s="74" customFormat="1" ht="15" customHeight="1">
      <c r="A12" s="83" t="s">
        <v>124</v>
      </c>
      <c r="B12" s="85" t="s">
        <v>229</v>
      </c>
      <c r="C12" s="69"/>
      <c r="D12" s="69"/>
      <c r="E12" s="69"/>
      <c r="F12" s="69"/>
      <c r="G12" s="69"/>
      <c r="H12" s="69"/>
      <c r="I12" s="69"/>
    </row>
    <row r="13" spans="1:9" s="74" customFormat="1" ht="15" customHeight="1">
      <c r="A13" s="88" t="s">
        <v>213</v>
      </c>
      <c r="B13" s="86" t="s">
        <v>140</v>
      </c>
      <c r="C13" s="69"/>
      <c r="D13" s="69"/>
      <c r="E13" s="69"/>
      <c r="F13" s="69"/>
      <c r="G13" s="69"/>
      <c r="H13" s="69"/>
      <c r="I13" s="69"/>
    </row>
    <row r="14" spans="1:9" s="74" customFormat="1" ht="15" customHeight="1">
      <c r="A14" s="88" t="s">
        <v>214</v>
      </c>
      <c r="B14" s="86" t="s">
        <v>141</v>
      </c>
      <c r="C14" s="69"/>
      <c r="D14" s="69"/>
      <c r="E14" s="69"/>
      <c r="F14" s="69"/>
      <c r="G14" s="69"/>
      <c r="H14" s="69"/>
      <c r="I14" s="69"/>
    </row>
    <row r="15" spans="1:9" s="74" customFormat="1" ht="15" customHeight="1">
      <c r="A15" s="88"/>
      <c r="B15" s="87" t="s">
        <v>142</v>
      </c>
      <c r="C15" s="69"/>
      <c r="D15" s="69"/>
      <c r="E15" s="69"/>
      <c r="F15" s="69"/>
      <c r="G15" s="69"/>
      <c r="H15" s="69"/>
      <c r="I15" s="69"/>
    </row>
    <row r="16" spans="1:9" s="74" customFormat="1" ht="15" customHeight="1">
      <c r="A16" s="88" t="s">
        <v>215</v>
      </c>
      <c r="B16" s="86" t="s">
        <v>113</v>
      </c>
      <c r="C16" s="69"/>
      <c r="D16" s="69"/>
      <c r="E16" s="69"/>
      <c r="F16" s="69"/>
      <c r="G16" s="69"/>
      <c r="H16" s="69"/>
      <c r="I16" s="69"/>
    </row>
    <row r="17" spans="1:9" s="74" customFormat="1" ht="15" customHeight="1">
      <c r="A17" s="83" t="s">
        <v>125</v>
      </c>
      <c r="B17" s="85" t="s">
        <v>143</v>
      </c>
      <c r="C17" s="85"/>
      <c r="D17" s="85"/>
      <c r="E17" s="85"/>
      <c r="F17" s="85"/>
      <c r="G17" s="85"/>
      <c r="H17" s="85"/>
      <c r="I17" s="85"/>
    </row>
    <row r="18" spans="1:9" s="74" customFormat="1" ht="15" customHeight="1">
      <c r="A18" s="88" t="s">
        <v>230</v>
      </c>
      <c r="B18" s="111" t="s">
        <v>232</v>
      </c>
      <c r="C18" s="111"/>
      <c r="D18" s="111"/>
      <c r="E18" s="111"/>
      <c r="F18" s="111"/>
      <c r="G18" s="111"/>
      <c r="H18" s="111"/>
      <c r="I18" s="111"/>
    </row>
    <row r="19" spans="1:9" s="74" customFormat="1" ht="15" customHeight="1">
      <c r="A19" s="88" t="s">
        <v>231</v>
      </c>
      <c r="B19" s="111" t="s">
        <v>233</v>
      </c>
      <c r="C19" s="111"/>
      <c r="D19" s="111"/>
      <c r="E19" s="111"/>
      <c r="F19" s="111"/>
      <c r="G19" s="111"/>
      <c r="H19" s="111"/>
      <c r="I19" s="111"/>
    </row>
    <row r="20" spans="1:9" s="79" customFormat="1" ht="22.5" customHeight="1">
      <c r="A20" s="73">
        <v>2</v>
      </c>
      <c r="B20" s="94" t="s">
        <v>226</v>
      </c>
      <c r="C20" s="93"/>
      <c r="D20" s="93"/>
      <c r="E20" s="93"/>
      <c r="F20" s="93"/>
      <c r="G20" s="93"/>
      <c r="H20" s="93"/>
      <c r="I20" s="93"/>
    </row>
    <row r="21" spans="1:9" s="79" customFormat="1" ht="15" customHeight="1">
      <c r="A21" s="73" t="s">
        <v>127</v>
      </c>
      <c r="B21" s="94" t="s">
        <v>225</v>
      </c>
      <c r="C21" s="93"/>
      <c r="D21" s="93"/>
      <c r="E21" s="93"/>
      <c r="F21" s="93"/>
      <c r="G21" s="93"/>
      <c r="H21" s="93"/>
      <c r="I21" s="93"/>
    </row>
    <row r="22" spans="1:9" s="74" customFormat="1" ht="15" customHeight="1">
      <c r="A22" s="88" t="s">
        <v>207</v>
      </c>
      <c r="B22" s="86" t="s">
        <v>218</v>
      </c>
      <c r="C22" s="69"/>
      <c r="D22" s="69"/>
      <c r="E22" s="69"/>
      <c r="F22" s="69"/>
      <c r="G22" s="69"/>
      <c r="H22" s="69"/>
      <c r="I22" s="69"/>
    </row>
    <row r="23" spans="1:9" s="74" customFormat="1" ht="15" customHeight="1">
      <c r="A23" s="88" t="s">
        <v>208</v>
      </c>
      <c r="B23" s="86" t="s">
        <v>220</v>
      </c>
      <c r="C23" s="69"/>
      <c r="D23" s="69"/>
      <c r="E23" s="69"/>
      <c r="F23" s="69"/>
      <c r="G23" s="69"/>
      <c r="H23" s="69"/>
      <c r="I23" s="69"/>
    </row>
    <row r="24" spans="1:9" s="74" customFormat="1" ht="15" customHeight="1">
      <c r="A24" s="88" t="s">
        <v>209</v>
      </c>
      <c r="B24" s="86" t="s">
        <v>219</v>
      </c>
      <c r="C24" s="69"/>
      <c r="D24" s="69"/>
      <c r="E24" s="69"/>
      <c r="F24" s="69"/>
      <c r="G24" s="69"/>
      <c r="H24" s="69"/>
      <c r="I24" s="69"/>
    </row>
    <row r="25" spans="1:9" s="74" customFormat="1" ht="15" customHeight="1">
      <c r="A25" s="83" t="s">
        <v>128</v>
      </c>
      <c r="B25" s="85" t="s">
        <v>217</v>
      </c>
      <c r="C25" s="69"/>
      <c r="D25" s="69"/>
      <c r="E25" s="69"/>
      <c r="F25" s="69"/>
      <c r="G25" s="69"/>
      <c r="H25" s="69"/>
      <c r="I25" s="69"/>
    </row>
    <row r="26" spans="1:9" s="110" customFormat="1" ht="14.25" customHeight="1">
      <c r="A26" s="83" t="s">
        <v>206</v>
      </c>
      <c r="B26" s="85" t="s">
        <v>216</v>
      </c>
      <c r="C26" s="109"/>
      <c r="D26" s="109"/>
      <c r="E26" s="109"/>
      <c r="F26" s="109"/>
      <c r="G26" s="109"/>
      <c r="H26" s="109"/>
      <c r="I26" s="109"/>
    </row>
    <row r="27" spans="1:9" s="79" customFormat="1" ht="22.5" customHeight="1">
      <c r="A27" s="73" t="s">
        <v>15</v>
      </c>
      <c r="B27" s="94" t="s">
        <v>144</v>
      </c>
      <c r="C27" s="93"/>
      <c r="D27" s="93"/>
      <c r="E27" s="93"/>
      <c r="F27" s="93"/>
      <c r="G27" s="93"/>
      <c r="H27" s="93"/>
      <c r="I27" s="93"/>
    </row>
    <row r="28" spans="1:9" s="103" customFormat="1" ht="22.5" customHeight="1">
      <c r="A28" s="73" t="s">
        <v>1</v>
      </c>
      <c r="B28" s="94" t="s">
        <v>168</v>
      </c>
      <c r="C28" s="102"/>
      <c r="D28" s="102"/>
      <c r="E28" s="102"/>
      <c r="F28" s="102"/>
      <c r="G28" s="102"/>
      <c r="H28" s="102"/>
      <c r="I28" s="102"/>
    </row>
    <row r="29" spans="1:9" s="103" customFormat="1" ht="22.5" customHeight="1">
      <c r="A29" s="73" t="s">
        <v>20</v>
      </c>
      <c r="B29" s="94" t="s">
        <v>169</v>
      </c>
      <c r="C29" s="102"/>
      <c r="D29" s="102"/>
      <c r="E29" s="102"/>
      <c r="F29" s="102"/>
      <c r="G29" s="102"/>
      <c r="H29" s="102"/>
      <c r="I29" s="102"/>
    </row>
    <row r="30" spans="1:9" s="79" customFormat="1" ht="22.5" customHeight="1">
      <c r="A30" s="73" t="s">
        <v>23</v>
      </c>
      <c r="B30" s="94" t="s">
        <v>145</v>
      </c>
      <c r="C30" s="93"/>
      <c r="D30" s="93"/>
      <c r="E30" s="93"/>
      <c r="F30" s="93"/>
      <c r="G30" s="93"/>
      <c r="H30" s="93"/>
      <c r="I30" s="93"/>
    </row>
    <row r="31" spans="1:9" s="74" customFormat="1" ht="15" customHeight="1">
      <c r="A31" s="83" t="s">
        <v>221</v>
      </c>
      <c r="B31" s="84" t="s">
        <v>227</v>
      </c>
      <c r="C31" s="69"/>
      <c r="D31" s="69"/>
      <c r="E31" s="69"/>
      <c r="F31" s="69"/>
      <c r="G31" s="69"/>
      <c r="H31" s="69"/>
      <c r="I31" s="69"/>
    </row>
    <row r="32" spans="1:9" s="74" customFormat="1" ht="28.5" customHeight="1">
      <c r="A32" s="83" t="s">
        <v>222</v>
      </c>
      <c r="B32" s="84" t="s">
        <v>245</v>
      </c>
      <c r="C32" s="69"/>
      <c r="D32" s="69"/>
      <c r="E32" s="69"/>
      <c r="F32" s="69"/>
      <c r="G32" s="69"/>
      <c r="H32" s="69"/>
      <c r="I32" s="69"/>
    </row>
    <row r="33" spans="1:9" s="74" customFormat="1" ht="15" customHeight="1">
      <c r="A33" s="83" t="s">
        <v>223</v>
      </c>
      <c r="B33" s="84" t="s">
        <v>234</v>
      </c>
      <c r="C33" s="69"/>
      <c r="D33" s="69"/>
      <c r="E33" s="69"/>
      <c r="F33" s="69"/>
      <c r="G33" s="69"/>
      <c r="H33" s="69"/>
      <c r="I33" s="69"/>
    </row>
    <row r="34" spans="1:9" s="74" customFormat="1" ht="25.5" customHeight="1">
      <c r="A34" s="83" t="s">
        <v>224</v>
      </c>
      <c r="B34" s="84" t="s">
        <v>235</v>
      </c>
      <c r="C34" s="69"/>
      <c r="D34" s="69"/>
      <c r="E34" s="69"/>
      <c r="F34" s="69"/>
      <c r="G34" s="69"/>
      <c r="H34" s="69"/>
      <c r="I34" s="69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50" t="s">
        <v>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8"/>
      <c r="I3" s="18"/>
      <c r="J3" s="18"/>
      <c r="K3" s="18"/>
      <c r="L3" s="72" t="s">
        <v>61</v>
      </c>
    </row>
    <row r="4" spans="1:12" s="74" customFormat="1" ht="18.75" customHeight="1">
      <c r="A4" s="246" t="s">
        <v>2</v>
      </c>
      <c r="B4" s="246" t="s">
        <v>3</v>
      </c>
      <c r="C4" s="246" t="s">
        <v>172</v>
      </c>
      <c r="D4" s="246" t="s">
        <v>19</v>
      </c>
      <c r="E4" s="246" t="s">
        <v>241</v>
      </c>
      <c r="F4" s="246" t="s">
        <v>108</v>
      </c>
      <c r="G4" s="246"/>
      <c r="H4" s="246"/>
      <c r="I4" s="246"/>
      <c r="J4" s="246"/>
      <c r="K4" s="246"/>
      <c r="L4" s="246"/>
    </row>
    <row r="5" spans="1:12" s="74" customFormat="1" ht="20.25" customHeight="1">
      <c r="A5" s="246"/>
      <c r="B5" s="246"/>
      <c r="C5" s="246"/>
      <c r="D5" s="246"/>
      <c r="E5" s="246"/>
      <c r="F5" s="246" t="s">
        <v>39</v>
      </c>
      <c r="G5" s="246" t="s">
        <v>6</v>
      </c>
      <c r="H5" s="246"/>
      <c r="I5" s="246"/>
      <c r="J5" s="246"/>
      <c r="K5" s="246"/>
      <c r="L5" s="246" t="s">
        <v>42</v>
      </c>
    </row>
    <row r="6" spans="1:12" s="74" customFormat="1" ht="63.75">
      <c r="A6" s="246"/>
      <c r="B6" s="246"/>
      <c r="C6" s="246"/>
      <c r="D6" s="246"/>
      <c r="E6" s="246"/>
      <c r="F6" s="246"/>
      <c r="G6" s="91" t="s">
        <v>134</v>
      </c>
      <c r="H6" s="91" t="s">
        <v>242</v>
      </c>
      <c r="I6" s="91" t="s">
        <v>131</v>
      </c>
      <c r="J6" s="91" t="s">
        <v>174</v>
      </c>
      <c r="K6" s="91" t="s">
        <v>133</v>
      </c>
      <c r="L6" s="246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247" t="s">
        <v>132</v>
      </c>
      <c r="B20" s="248"/>
      <c r="C20" s="248"/>
      <c r="D20" s="249"/>
      <c r="E20" s="73"/>
      <c r="F20" s="73"/>
      <c r="G20" s="73"/>
      <c r="H20" s="73"/>
      <c r="I20" s="73"/>
      <c r="J20" s="73"/>
      <c r="K20" s="73"/>
      <c r="L20" s="73"/>
    </row>
    <row r="22" ht="12.75">
      <c r="A22" s="104" t="s">
        <v>240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SheetLayoutView="75" workbookViewId="0" topLeftCell="E1">
      <selection activeCell="L7" sqref="L7:L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18" customWidth="1"/>
    <col min="6" max="6" width="12.375" style="171" customWidth="1"/>
    <col min="7" max="7" width="12.25390625" style="18" customWidth="1"/>
    <col min="8" max="8" width="11.375" style="18" customWidth="1"/>
    <col min="9" max="9" width="10.375" style="18" customWidth="1"/>
    <col min="10" max="10" width="11.00390625" style="18" customWidth="1"/>
    <col min="11" max="11" width="11.75390625" style="18" customWidth="1"/>
    <col min="12" max="12" width="11.375" style="18" customWidth="1"/>
    <col min="13" max="13" width="15.125" style="18" customWidth="1"/>
    <col min="14" max="14" width="20.125" style="177" customWidth="1"/>
    <col min="15" max="16384" width="9.125" style="2" customWidth="1"/>
  </cols>
  <sheetData>
    <row r="1" spans="1:14" ht="12.75">
      <c r="A1" s="160"/>
      <c r="B1" s="160"/>
      <c r="C1" s="160"/>
      <c r="D1" s="160"/>
      <c r="E1" s="162"/>
      <c r="F1" s="162"/>
      <c r="G1" s="162"/>
      <c r="H1" s="162"/>
      <c r="I1" s="162"/>
      <c r="J1" s="255" t="s">
        <v>300</v>
      </c>
      <c r="K1" s="255"/>
      <c r="L1" s="255"/>
      <c r="M1" s="255"/>
      <c r="N1" s="255"/>
    </row>
    <row r="2" spans="1:14" ht="12.75">
      <c r="A2" s="160"/>
      <c r="B2" s="160"/>
      <c r="C2" s="160"/>
      <c r="D2" s="160"/>
      <c r="E2" s="162"/>
      <c r="F2" s="162"/>
      <c r="G2" s="162"/>
      <c r="H2" s="162"/>
      <c r="I2" s="162"/>
      <c r="J2" s="255"/>
      <c r="K2" s="255"/>
      <c r="L2" s="255"/>
      <c r="M2" s="255"/>
      <c r="N2" s="255"/>
    </row>
    <row r="3" spans="1:14" ht="12.75" customHeight="1">
      <c r="A3" s="160"/>
      <c r="B3" s="160"/>
      <c r="C3" s="160"/>
      <c r="D3" s="160"/>
      <c r="E3" s="162"/>
      <c r="F3" s="162"/>
      <c r="G3" s="162"/>
      <c r="H3" s="162"/>
      <c r="I3" s="162"/>
      <c r="J3" s="255"/>
      <c r="K3" s="255"/>
      <c r="L3" s="255"/>
      <c r="M3" s="255"/>
      <c r="N3" s="255"/>
    </row>
    <row r="4" spans="1:14" ht="18">
      <c r="A4" s="256" t="s">
        <v>270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80"/>
    </row>
    <row r="5" spans="1:14" ht="10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81" t="s">
        <v>44</v>
      </c>
      <c r="N5" s="182"/>
    </row>
    <row r="6" spans="1:14" s="168" customFormat="1" ht="19.5" customHeight="1">
      <c r="A6" s="257" t="s">
        <v>68</v>
      </c>
      <c r="B6" s="257" t="s">
        <v>2</v>
      </c>
      <c r="C6" s="257" t="s">
        <v>43</v>
      </c>
      <c r="D6" s="251" t="s">
        <v>156</v>
      </c>
      <c r="E6" s="251" t="s">
        <v>170</v>
      </c>
      <c r="F6" s="251" t="s">
        <v>103</v>
      </c>
      <c r="G6" s="251"/>
      <c r="H6" s="251"/>
      <c r="I6" s="251"/>
      <c r="J6" s="251"/>
      <c r="K6" s="251"/>
      <c r="L6" s="251"/>
      <c r="M6" s="258" t="s">
        <v>176</v>
      </c>
      <c r="N6" s="107"/>
    </row>
    <row r="7" spans="1:14" s="168" customFormat="1" ht="19.5" customHeight="1">
      <c r="A7" s="257"/>
      <c r="B7" s="257"/>
      <c r="C7" s="257"/>
      <c r="D7" s="251"/>
      <c r="E7" s="251"/>
      <c r="F7" s="251" t="s">
        <v>296</v>
      </c>
      <c r="G7" s="251" t="s">
        <v>238</v>
      </c>
      <c r="H7" s="251"/>
      <c r="I7" s="251"/>
      <c r="J7" s="251"/>
      <c r="K7" s="251" t="s">
        <v>268</v>
      </c>
      <c r="L7" s="251" t="s">
        <v>271</v>
      </c>
      <c r="M7" s="258"/>
      <c r="N7" s="183"/>
    </row>
    <row r="8" spans="1:14" s="168" customFormat="1" ht="29.25" customHeight="1">
      <c r="A8" s="257"/>
      <c r="B8" s="257"/>
      <c r="C8" s="257"/>
      <c r="D8" s="251"/>
      <c r="E8" s="251"/>
      <c r="F8" s="251"/>
      <c r="G8" s="251" t="s">
        <v>177</v>
      </c>
      <c r="H8" s="251" t="s">
        <v>154</v>
      </c>
      <c r="I8" s="251" t="s">
        <v>278</v>
      </c>
      <c r="J8" s="251" t="s">
        <v>290</v>
      </c>
      <c r="K8" s="251"/>
      <c r="L8" s="251"/>
      <c r="M8" s="258"/>
      <c r="N8" s="183" t="s">
        <v>269</v>
      </c>
    </row>
    <row r="9" spans="1:14" s="168" customFormat="1" ht="19.5" customHeight="1">
      <c r="A9" s="257"/>
      <c r="B9" s="257"/>
      <c r="C9" s="257"/>
      <c r="D9" s="251"/>
      <c r="E9" s="251"/>
      <c r="F9" s="251"/>
      <c r="G9" s="251"/>
      <c r="H9" s="251"/>
      <c r="I9" s="251"/>
      <c r="J9" s="251"/>
      <c r="K9" s="251"/>
      <c r="L9" s="251"/>
      <c r="M9" s="258"/>
      <c r="N9" s="183"/>
    </row>
    <row r="10" spans="1:14" s="168" customFormat="1" ht="19.5" customHeight="1">
      <c r="A10" s="257"/>
      <c r="B10" s="257"/>
      <c r="C10" s="257"/>
      <c r="D10" s="251"/>
      <c r="E10" s="251"/>
      <c r="F10" s="251"/>
      <c r="G10" s="251"/>
      <c r="H10" s="251"/>
      <c r="I10" s="251"/>
      <c r="J10" s="251"/>
      <c r="K10" s="251"/>
      <c r="L10" s="251"/>
      <c r="M10" s="258"/>
      <c r="N10" s="179"/>
    </row>
    <row r="11" spans="1:14" s="172" customFormat="1" ht="12.75" customHeight="1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  <c r="M11" s="185">
        <v>13</v>
      </c>
      <c r="N11" s="184">
        <v>14</v>
      </c>
    </row>
    <row r="12" spans="1:14" s="115" customFormat="1" ht="75" customHeight="1">
      <c r="A12" s="186">
        <v>1</v>
      </c>
      <c r="B12" s="186">
        <v>600</v>
      </c>
      <c r="C12" s="187">
        <v>60016</v>
      </c>
      <c r="D12" s="159" t="s">
        <v>279</v>
      </c>
      <c r="E12" s="219">
        <v>1229900</v>
      </c>
      <c r="F12" s="218">
        <v>1229900</v>
      </c>
      <c r="G12" s="219">
        <v>580000</v>
      </c>
      <c r="H12" s="188"/>
      <c r="I12" s="221" t="s">
        <v>297</v>
      </c>
      <c r="J12" s="188"/>
      <c r="K12" s="188"/>
      <c r="L12" s="188"/>
      <c r="M12" s="191" t="s">
        <v>267</v>
      </c>
      <c r="N12" s="220" t="s">
        <v>293</v>
      </c>
    </row>
    <row r="13" spans="1:14" s="115" customFormat="1" ht="120" customHeight="1">
      <c r="A13" s="186">
        <v>2</v>
      </c>
      <c r="B13" s="186">
        <v>600</v>
      </c>
      <c r="C13" s="187">
        <v>60016</v>
      </c>
      <c r="D13" s="192" t="s">
        <v>282</v>
      </c>
      <c r="E13" s="188">
        <v>5488406</v>
      </c>
      <c r="F13" s="218">
        <v>580274</v>
      </c>
      <c r="G13" s="219">
        <v>580274</v>
      </c>
      <c r="H13" s="188"/>
      <c r="I13" s="190" t="s">
        <v>178</v>
      </c>
      <c r="J13" s="188"/>
      <c r="K13" s="188">
        <v>2099029</v>
      </c>
      <c r="L13" s="188"/>
      <c r="M13" s="191" t="s">
        <v>267</v>
      </c>
      <c r="N13" s="220" t="s">
        <v>294</v>
      </c>
    </row>
    <row r="14" spans="1:14" s="173" customFormat="1" ht="90.75" customHeight="1">
      <c r="A14" s="186">
        <v>3</v>
      </c>
      <c r="B14" s="186">
        <v>600</v>
      </c>
      <c r="C14" s="187">
        <v>60016</v>
      </c>
      <c r="D14" s="192" t="s">
        <v>280</v>
      </c>
      <c r="E14" s="188">
        <v>5672000</v>
      </c>
      <c r="F14" s="189"/>
      <c r="G14" s="188"/>
      <c r="H14" s="188"/>
      <c r="I14" s="190"/>
      <c r="J14" s="188"/>
      <c r="K14" s="188">
        <v>1731000</v>
      </c>
      <c r="L14" s="188">
        <v>3941000</v>
      </c>
      <c r="M14" s="188" t="s">
        <v>267</v>
      </c>
      <c r="N14" s="220" t="s">
        <v>298</v>
      </c>
    </row>
    <row r="15" spans="1:14" s="178" customFormat="1" ht="49.5" customHeight="1">
      <c r="A15" s="186">
        <v>4</v>
      </c>
      <c r="B15" s="193">
        <v>600</v>
      </c>
      <c r="C15" s="194">
        <v>60016</v>
      </c>
      <c r="D15" s="195" t="s">
        <v>281</v>
      </c>
      <c r="E15" s="196">
        <v>3000000</v>
      </c>
      <c r="F15" s="197">
        <v>20000</v>
      </c>
      <c r="G15" s="196">
        <v>20000</v>
      </c>
      <c r="H15" s="196"/>
      <c r="I15" s="198" t="s">
        <v>178</v>
      </c>
      <c r="J15" s="196"/>
      <c r="K15" s="196">
        <v>690000</v>
      </c>
      <c r="L15" s="196">
        <v>2290000</v>
      </c>
      <c r="M15" s="199" t="s">
        <v>267</v>
      </c>
      <c r="N15" s="223" t="s">
        <v>299</v>
      </c>
    </row>
    <row r="16" spans="1:14" s="178" customFormat="1" ht="45.75" customHeight="1">
      <c r="A16" s="186">
        <v>5</v>
      </c>
      <c r="B16" s="186">
        <v>600</v>
      </c>
      <c r="C16" s="187">
        <v>60016</v>
      </c>
      <c r="D16" s="192" t="s">
        <v>273</v>
      </c>
      <c r="E16" s="219">
        <v>337080</v>
      </c>
      <c r="F16" s="218">
        <v>320000</v>
      </c>
      <c r="G16" s="219">
        <v>320000</v>
      </c>
      <c r="H16" s="188"/>
      <c r="I16" s="190" t="s">
        <v>178</v>
      </c>
      <c r="J16" s="188"/>
      <c r="K16" s="188"/>
      <c r="L16" s="188"/>
      <c r="M16" s="191" t="s">
        <v>267</v>
      </c>
      <c r="N16" s="201"/>
    </row>
    <row r="17" spans="1:14" s="175" customFormat="1" ht="76.5" customHeight="1">
      <c r="A17" s="186">
        <v>6</v>
      </c>
      <c r="B17" s="186">
        <v>750</v>
      </c>
      <c r="C17" s="187">
        <v>75023</v>
      </c>
      <c r="D17" s="159" t="s">
        <v>277</v>
      </c>
      <c r="E17" s="188">
        <v>4000000</v>
      </c>
      <c r="F17" s="189">
        <v>50000</v>
      </c>
      <c r="G17" s="188">
        <v>50000</v>
      </c>
      <c r="H17" s="188"/>
      <c r="I17" s="190" t="s">
        <v>178</v>
      </c>
      <c r="J17" s="188"/>
      <c r="K17" s="219">
        <v>1931000</v>
      </c>
      <c r="L17" s="188">
        <v>500000</v>
      </c>
      <c r="M17" s="191" t="s">
        <v>267</v>
      </c>
      <c r="N17" s="201" t="s">
        <v>291</v>
      </c>
    </row>
    <row r="18" spans="1:14" s="175" customFormat="1" ht="96.75" customHeight="1">
      <c r="A18" s="186">
        <v>7</v>
      </c>
      <c r="B18" s="186">
        <v>754</v>
      </c>
      <c r="C18" s="187">
        <v>75412</v>
      </c>
      <c r="D18" s="159" t="s">
        <v>276</v>
      </c>
      <c r="E18" s="188">
        <v>850000</v>
      </c>
      <c r="F18" s="189"/>
      <c r="G18" s="188"/>
      <c r="H18" s="188"/>
      <c r="I18" s="190" t="s">
        <v>178</v>
      </c>
      <c r="J18" s="188"/>
      <c r="K18" s="188">
        <v>557500</v>
      </c>
      <c r="L18" s="188"/>
      <c r="M18" s="191" t="s">
        <v>267</v>
      </c>
      <c r="N18" s="186"/>
    </row>
    <row r="19" spans="1:14" s="175" customFormat="1" ht="44.25" customHeight="1">
      <c r="A19" s="186">
        <v>8</v>
      </c>
      <c r="B19" s="186">
        <v>801</v>
      </c>
      <c r="C19" s="187">
        <v>80104</v>
      </c>
      <c r="D19" s="159" t="s">
        <v>284</v>
      </c>
      <c r="E19" s="188">
        <v>600000</v>
      </c>
      <c r="F19" s="202"/>
      <c r="G19" s="188"/>
      <c r="H19" s="188"/>
      <c r="I19" s="190" t="s">
        <v>178</v>
      </c>
      <c r="J19" s="203"/>
      <c r="K19" s="188">
        <v>592000</v>
      </c>
      <c r="L19" s="188"/>
      <c r="M19" s="191" t="s">
        <v>267</v>
      </c>
      <c r="N19" s="186"/>
    </row>
    <row r="20" spans="1:14" s="174" customFormat="1" ht="66.75" customHeight="1">
      <c r="A20" s="186">
        <v>9</v>
      </c>
      <c r="B20" s="186">
        <v>801</v>
      </c>
      <c r="C20" s="187">
        <v>80120</v>
      </c>
      <c r="D20" s="159" t="s">
        <v>283</v>
      </c>
      <c r="E20" s="188">
        <v>12700000</v>
      </c>
      <c r="F20" s="222">
        <v>26300</v>
      </c>
      <c r="G20" s="219">
        <v>26300</v>
      </c>
      <c r="H20" s="188"/>
      <c r="I20" s="190" t="s">
        <v>178</v>
      </c>
      <c r="J20" s="203"/>
      <c r="K20" s="188">
        <v>6981000</v>
      </c>
      <c r="L20" s="188">
        <v>5160000</v>
      </c>
      <c r="M20" s="191" t="s">
        <v>267</v>
      </c>
      <c r="N20" s="223" t="s">
        <v>295</v>
      </c>
    </row>
    <row r="21" spans="1:14" s="178" customFormat="1" ht="165" customHeight="1">
      <c r="A21" s="186">
        <v>10</v>
      </c>
      <c r="B21" s="186">
        <v>900</v>
      </c>
      <c r="C21" s="187">
        <v>90095</v>
      </c>
      <c r="D21" s="204" t="s">
        <v>289</v>
      </c>
      <c r="E21" s="188">
        <v>22000000</v>
      </c>
      <c r="F21" s="189">
        <v>220000</v>
      </c>
      <c r="G21" s="188">
        <v>220000</v>
      </c>
      <c r="H21" s="188"/>
      <c r="I21" s="190" t="s">
        <v>178</v>
      </c>
      <c r="J21" s="188"/>
      <c r="K21" s="188">
        <v>6400000</v>
      </c>
      <c r="L21" s="188">
        <v>7800000</v>
      </c>
      <c r="M21" s="205" t="s">
        <v>287</v>
      </c>
      <c r="N21" s="206" t="s">
        <v>288</v>
      </c>
    </row>
    <row r="22" spans="1:14" s="178" customFormat="1" ht="54" customHeight="1">
      <c r="A22" s="186">
        <v>11</v>
      </c>
      <c r="B22" s="186">
        <v>900</v>
      </c>
      <c r="C22" s="187">
        <v>90095</v>
      </c>
      <c r="D22" s="207" t="s">
        <v>285</v>
      </c>
      <c r="E22" s="188">
        <v>45000</v>
      </c>
      <c r="F22" s="189">
        <v>45000</v>
      </c>
      <c r="G22" s="188">
        <v>45000</v>
      </c>
      <c r="H22" s="188"/>
      <c r="I22" s="190" t="s">
        <v>178</v>
      </c>
      <c r="J22" s="188"/>
      <c r="K22" s="188"/>
      <c r="L22" s="188"/>
      <c r="M22" s="191" t="s">
        <v>267</v>
      </c>
      <c r="N22" s="201"/>
    </row>
    <row r="23" spans="1:14" s="175" customFormat="1" ht="57" customHeight="1">
      <c r="A23" s="186">
        <v>12</v>
      </c>
      <c r="B23" s="186">
        <v>900</v>
      </c>
      <c r="C23" s="187">
        <v>90095</v>
      </c>
      <c r="D23" s="159" t="s">
        <v>272</v>
      </c>
      <c r="E23" s="188">
        <v>12050000</v>
      </c>
      <c r="F23" s="189">
        <v>30000</v>
      </c>
      <c r="G23" s="188">
        <v>30000</v>
      </c>
      <c r="H23" s="188"/>
      <c r="I23" s="190" t="s">
        <v>178</v>
      </c>
      <c r="J23" s="188"/>
      <c r="K23" s="188">
        <v>3595000</v>
      </c>
      <c r="L23" s="188">
        <v>3000000</v>
      </c>
      <c r="M23" s="191" t="s">
        <v>267</v>
      </c>
      <c r="N23" s="201" t="s">
        <v>292</v>
      </c>
    </row>
    <row r="24" spans="1:14" s="175" customFormat="1" ht="51.75" customHeight="1">
      <c r="A24" s="186">
        <v>13</v>
      </c>
      <c r="B24" s="208">
        <v>900</v>
      </c>
      <c r="C24" s="209">
        <v>90095</v>
      </c>
      <c r="D24" s="210" t="s">
        <v>275</v>
      </c>
      <c r="E24" s="211">
        <v>67000</v>
      </c>
      <c r="F24" s="189">
        <v>60000</v>
      </c>
      <c r="G24" s="211">
        <v>60000</v>
      </c>
      <c r="H24" s="211"/>
      <c r="I24" s="212" t="s">
        <v>178</v>
      </c>
      <c r="J24" s="188"/>
      <c r="K24" s="211"/>
      <c r="L24" s="211"/>
      <c r="M24" s="213" t="s">
        <v>267</v>
      </c>
      <c r="N24" s="201"/>
    </row>
    <row r="25" spans="1:14" s="178" customFormat="1" ht="72.75" customHeight="1">
      <c r="A25" s="186">
        <v>14</v>
      </c>
      <c r="B25" s="186">
        <v>926</v>
      </c>
      <c r="C25" s="187">
        <v>92695</v>
      </c>
      <c r="D25" s="159" t="s">
        <v>274</v>
      </c>
      <c r="E25" s="188">
        <v>3720000</v>
      </c>
      <c r="F25" s="189">
        <v>40000</v>
      </c>
      <c r="G25" s="188">
        <v>40000</v>
      </c>
      <c r="H25" s="188"/>
      <c r="I25" s="212" t="s">
        <v>178</v>
      </c>
      <c r="J25" s="188"/>
      <c r="K25" s="188">
        <v>3075150</v>
      </c>
      <c r="L25" s="188"/>
      <c r="M25" s="213" t="s">
        <v>267</v>
      </c>
      <c r="N25" s="200" t="s">
        <v>286</v>
      </c>
    </row>
    <row r="26" spans="1:14" s="165" customFormat="1" ht="31.5" customHeight="1">
      <c r="A26" s="252" t="s">
        <v>166</v>
      </c>
      <c r="B26" s="253"/>
      <c r="C26" s="253"/>
      <c r="D26" s="254"/>
      <c r="E26" s="214">
        <f>SUM(E12:E25)</f>
        <v>71759386</v>
      </c>
      <c r="F26" s="215">
        <f>SUM(F12:F25)</f>
        <v>2621474</v>
      </c>
      <c r="G26" s="215">
        <f>SUM(G12:G25)</f>
        <v>1971574</v>
      </c>
      <c r="H26" s="215">
        <f>SUM(H12:H25)</f>
        <v>0</v>
      </c>
      <c r="I26" s="237">
        <v>649900</v>
      </c>
      <c r="J26" s="215">
        <f>SUM(J12:J25)</f>
        <v>0</v>
      </c>
      <c r="K26" s="215">
        <f>SUM(K12:K25)</f>
        <v>27651679</v>
      </c>
      <c r="L26" s="215">
        <f>SUM(L12:L25)</f>
        <v>22691000</v>
      </c>
      <c r="M26" s="216"/>
      <c r="N26" s="217"/>
    </row>
    <row r="27" spans="5:14" ht="12.75">
      <c r="E27" s="168"/>
      <c r="F27" s="168"/>
      <c r="N27" s="176"/>
    </row>
    <row r="28" spans="1:14" ht="12.75">
      <c r="A28" s="2" t="s">
        <v>95</v>
      </c>
      <c r="E28" s="168"/>
      <c r="F28" s="168"/>
      <c r="J28" s="167"/>
      <c r="N28" s="176"/>
    </row>
    <row r="29" spans="1:14" ht="12.75">
      <c r="A29" s="2" t="s">
        <v>91</v>
      </c>
      <c r="E29" s="168"/>
      <c r="F29" s="168"/>
      <c r="N29" s="176"/>
    </row>
    <row r="30" spans="1:14" ht="12.75">
      <c r="A30" s="2" t="s">
        <v>92</v>
      </c>
      <c r="E30" s="168"/>
      <c r="F30" s="168"/>
      <c r="J30" s="165"/>
      <c r="N30" s="176"/>
    </row>
    <row r="31" spans="1:14" ht="12.75">
      <c r="A31" s="2" t="s">
        <v>93</v>
      </c>
      <c r="E31" s="168"/>
      <c r="F31" s="168"/>
      <c r="J31" s="165"/>
      <c r="N31" s="176"/>
    </row>
    <row r="32" spans="5:14" ht="12.75">
      <c r="E32" s="168"/>
      <c r="F32" s="168"/>
      <c r="I32" s="163"/>
      <c r="J32" s="165"/>
      <c r="N32" s="176"/>
    </row>
    <row r="33" spans="1:14" ht="12.75">
      <c r="A33" s="104"/>
      <c r="E33" s="168"/>
      <c r="F33" s="169"/>
      <c r="G33" s="166"/>
      <c r="H33" s="166"/>
      <c r="N33" s="176"/>
    </row>
    <row r="34" spans="5:14" ht="12.75">
      <c r="E34" s="168"/>
      <c r="F34" s="169"/>
      <c r="G34" s="166"/>
      <c r="H34" s="166"/>
      <c r="N34" s="176"/>
    </row>
    <row r="35" spans="5:14" ht="12.75">
      <c r="E35" s="168"/>
      <c r="F35" s="169"/>
      <c r="G35" s="166"/>
      <c r="H35" s="166"/>
      <c r="N35" s="176"/>
    </row>
    <row r="36" spans="5:14" ht="12.75">
      <c r="E36" s="168"/>
      <c r="F36" s="169"/>
      <c r="G36" s="166"/>
      <c r="H36" s="166"/>
      <c r="N36" s="176"/>
    </row>
    <row r="37" spans="5:14" ht="12.75">
      <c r="E37" s="168"/>
      <c r="F37" s="170"/>
      <c r="G37" s="166"/>
      <c r="H37" s="166"/>
      <c r="I37" s="164"/>
      <c r="N37" s="176"/>
    </row>
    <row r="38" spans="5:14" ht="12.75">
      <c r="E38" s="168"/>
      <c r="F38" s="169"/>
      <c r="G38" s="166"/>
      <c r="H38" s="163"/>
      <c r="N38" s="176"/>
    </row>
    <row r="39" spans="5:14" ht="12.75">
      <c r="E39" s="168"/>
      <c r="F39" s="168"/>
      <c r="G39" s="165"/>
      <c r="N39" s="176"/>
    </row>
    <row r="40" spans="5:14" ht="12.75">
      <c r="E40" s="168"/>
      <c r="F40" s="168"/>
      <c r="G40" s="164"/>
      <c r="N40" s="176"/>
    </row>
    <row r="41" spans="5:14" ht="12.75">
      <c r="E41" s="168"/>
      <c r="F41" s="168"/>
      <c r="G41" s="163"/>
      <c r="I41" s="165"/>
      <c r="N41" s="176"/>
    </row>
    <row r="42" spans="5:14" ht="12.75">
      <c r="E42" s="168"/>
      <c r="F42" s="168"/>
      <c r="I42" s="165"/>
      <c r="N42" s="176"/>
    </row>
    <row r="43" spans="5:14" ht="12.75">
      <c r="E43" s="168"/>
      <c r="F43" s="168"/>
      <c r="N43" s="176"/>
    </row>
    <row r="44" spans="5:14" ht="12.75">
      <c r="E44" s="168"/>
      <c r="F44" s="168"/>
      <c r="N44" s="176"/>
    </row>
    <row r="45" spans="5:14" ht="12.75">
      <c r="E45" s="168"/>
      <c r="F45" s="168"/>
      <c r="N45" s="176"/>
    </row>
    <row r="46" spans="5:14" ht="12.75">
      <c r="E46" s="168"/>
      <c r="F46" s="168"/>
      <c r="N46" s="176"/>
    </row>
    <row r="47" spans="5:14" ht="12.75">
      <c r="E47" s="168"/>
      <c r="F47" s="168"/>
      <c r="N47" s="176"/>
    </row>
    <row r="48" spans="5:14" ht="12.75">
      <c r="E48" s="168"/>
      <c r="F48" s="168"/>
      <c r="N48" s="176"/>
    </row>
    <row r="49" spans="5:14" ht="12.75">
      <c r="E49" s="168"/>
      <c r="F49" s="168"/>
      <c r="N49" s="176"/>
    </row>
    <row r="50" spans="5:14" ht="12.75">
      <c r="E50" s="168"/>
      <c r="F50" s="168"/>
      <c r="N50" s="176"/>
    </row>
    <row r="51" spans="5:14" ht="12.75">
      <c r="E51" s="168"/>
      <c r="F51" s="168"/>
      <c r="N51" s="176"/>
    </row>
    <row r="52" spans="5:14" ht="12.75">
      <c r="E52" s="168"/>
      <c r="F52" s="168"/>
      <c r="N52" s="176"/>
    </row>
    <row r="53" spans="5:14" ht="12.75">
      <c r="E53" s="168"/>
      <c r="F53" s="168"/>
      <c r="N53" s="176"/>
    </row>
    <row r="54" spans="5:14" ht="12.75">
      <c r="E54" s="168"/>
      <c r="F54" s="168"/>
      <c r="N54" s="176"/>
    </row>
    <row r="55" spans="5:14" ht="12.75">
      <c r="E55" s="168"/>
      <c r="F55" s="168"/>
      <c r="N55" s="176"/>
    </row>
    <row r="56" ht="12.75">
      <c r="N56" s="176"/>
    </row>
    <row r="57" ht="12.75">
      <c r="N57" s="176"/>
    </row>
    <row r="58" ht="12.75">
      <c r="N58" s="176"/>
    </row>
    <row r="59" ht="12.75">
      <c r="N59" s="176"/>
    </row>
    <row r="60" ht="12.75">
      <c r="N60" s="176"/>
    </row>
    <row r="61" ht="12.75">
      <c r="N61" s="176"/>
    </row>
    <row r="62" ht="12.75">
      <c r="N62" s="176"/>
    </row>
    <row r="63" ht="12.75">
      <c r="N63" s="176"/>
    </row>
    <row r="64" ht="12.75">
      <c r="N64" s="176"/>
    </row>
    <row r="65" ht="12.75">
      <c r="N65" s="176"/>
    </row>
    <row r="66" ht="12.75">
      <c r="N66" s="176"/>
    </row>
    <row r="67" ht="12.75">
      <c r="N67" s="176"/>
    </row>
    <row r="68" ht="12.75">
      <c r="N68" s="176"/>
    </row>
    <row r="69" ht="12.75">
      <c r="N69" s="176"/>
    </row>
    <row r="70" ht="12.75">
      <c r="N70" s="176"/>
    </row>
    <row r="71" ht="12.75">
      <c r="N71" s="176"/>
    </row>
    <row r="72" ht="12.75">
      <c r="N72" s="176"/>
    </row>
    <row r="73" ht="12.75">
      <c r="N73" s="176"/>
    </row>
    <row r="74" ht="12.75">
      <c r="N74" s="176"/>
    </row>
    <row r="75" ht="12.75">
      <c r="N75" s="176"/>
    </row>
    <row r="76" ht="12.75">
      <c r="N76" s="176"/>
    </row>
    <row r="77" ht="12.75">
      <c r="N77" s="176"/>
    </row>
    <row r="78" ht="12.75">
      <c r="N78" s="176"/>
    </row>
    <row r="79" ht="12.75">
      <c r="N79" s="176"/>
    </row>
    <row r="80" ht="12.75">
      <c r="N80" s="176"/>
    </row>
    <row r="81" ht="12.75">
      <c r="N81" s="176"/>
    </row>
    <row r="82" ht="12.75">
      <c r="N82" s="176"/>
    </row>
    <row r="83" ht="12.75">
      <c r="N83" s="176"/>
    </row>
    <row r="84" ht="12.75">
      <c r="N84" s="176"/>
    </row>
    <row r="85" ht="12.75">
      <c r="N85" s="176"/>
    </row>
    <row r="86" ht="12.75">
      <c r="N86" s="176"/>
    </row>
    <row r="87" ht="12.75">
      <c r="N87" s="176"/>
    </row>
    <row r="88" ht="12.75">
      <c r="N88" s="176"/>
    </row>
    <row r="89" ht="12.75">
      <c r="N89" s="176"/>
    </row>
    <row r="90" ht="12.75">
      <c r="N90" s="176"/>
    </row>
    <row r="91" ht="12.75">
      <c r="N91" s="176"/>
    </row>
    <row r="92" ht="12.75">
      <c r="N92" s="176"/>
    </row>
    <row r="93" ht="12.75">
      <c r="N93" s="176"/>
    </row>
    <row r="94" ht="12.75">
      <c r="N94" s="176"/>
    </row>
    <row r="95" ht="12.75">
      <c r="N95" s="176"/>
    </row>
    <row r="96" ht="12.75">
      <c r="N96" s="176"/>
    </row>
    <row r="97" ht="12.75">
      <c r="N97" s="176"/>
    </row>
    <row r="98" ht="12.75">
      <c r="N98" s="176"/>
    </row>
    <row r="99" ht="12.75">
      <c r="N99" s="176"/>
    </row>
    <row r="100" ht="12.75">
      <c r="N100" s="176"/>
    </row>
    <row r="101" ht="12.75">
      <c r="N101" s="176"/>
    </row>
    <row r="102" ht="12.75">
      <c r="N102" s="176"/>
    </row>
  </sheetData>
  <mergeCells count="18">
    <mergeCell ref="J1:N3"/>
    <mergeCell ref="A4:M4"/>
    <mergeCell ref="A6:A10"/>
    <mergeCell ref="B6:B10"/>
    <mergeCell ref="C6:C10"/>
    <mergeCell ref="D6:D10"/>
    <mergeCell ref="F6:L6"/>
    <mergeCell ref="M6:M10"/>
    <mergeCell ref="F7:F10"/>
    <mergeCell ref="E6:E10"/>
    <mergeCell ref="L7:L10"/>
    <mergeCell ref="K7:K10"/>
    <mergeCell ref="A26:D26"/>
    <mergeCell ref="G7:J7"/>
    <mergeCell ref="G8:G10"/>
    <mergeCell ref="H8:H10"/>
    <mergeCell ref="I8:I10"/>
    <mergeCell ref="J8:J10"/>
  </mergeCells>
  <printOptions horizontalCentered="1"/>
  <pageMargins left="0" right="0" top="0.7874015748031497" bottom="0.7874015748031497" header="0.5118110236220472" footer="0.5118110236220472"/>
  <pageSetup firstPageNumber="8" useFirstPageNumber="1" fitToHeight="999" fitToWidth="1" horizontalDpi="600" verticalDpi="600" orientation="landscape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60" t="s">
        <v>102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6" customFormat="1" ht="19.5" customHeight="1">
      <c r="A3" s="257" t="s">
        <v>68</v>
      </c>
      <c r="B3" s="257" t="s">
        <v>2</v>
      </c>
      <c r="C3" s="257" t="s">
        <v>43</v>
      </c>
      <c r="D3" s="257" t="s">
        <v>175</v>
      </c>
      <c r="E3" s="251" t="s">
        <v>179</v>
      </c>
      <c r="F3" s="251" t="s">
        <v>170</v>
      </c>
      <c r="G3" s="251" t="s">
        <v>103</v>
      </c>
      <c r="H3" s="251"/>
      <c r="I3" s="251"/>
      <c r="J3" s="251"/>
      <c r="K3" s="251"/>
      <c r="L3" s="251" t="s">
        <v>176</v>
      </c>
    </row>
    <row r="4" spans="1:12" s="66" customFormat="1" ht="19.5" customHeight="1">
      <c r="A4" s="257"/>
      <c r="B4" s="257"/>
      <c r="C4" s="257"/>
      <c r="D4" s="257"/>
      <c r="E4" s="251"/>
      <c r="F4" s="251"/>
      <c r="G4" s="251" t="s">
        <v>237</v>
      </c>
      <c r="H4" s="251" t="s">
        <v>238</v>
      </c>
      <c r="I4" s="251"/>
      <c r="J4" s="251"/>
      <c r="K4" s="251"/>
      <c r="L4" s="251"/>
    </row>
    <row r="5" spans="1:12" s="66" customFormat="1" ht="29.25" customHeight="1">
      <c r="A5" s="257"/>
      <c r="B5" s="257"/>
      <c r="C5" s="257"/>
      <c r="D5" s="257"/>
      <c r="E5" s="251"/>
      <c r="F5" s="251"/>
      <c r="G5" s="251"/>
      <c r="H5" s="251" t="s">
        <v>177</v>
      </c>
      <c r="I5" s="251" t="s">
        <v>154</v>
      </c>
      <c r="J5" s="251" t="s">
        <v>180</v>
      </c>
      <c r="K5" s="251" t="s">
        <v>155</v>
      </c>
      <c r="L5" s="251"/>
    </row>
    <row r="6" spans="1:12" s="66" customFormat="1" ht="19.5" customHeight="1">
      <c r="A6" s="257"/>
      <c r="B6" s="257"/>
      <c r="C6" s="257"/>
      <c r="D6" s="257"/>
      <c r="E6" s="251"/>
      <c r="F6" s="251"/>
      <c r="G6" s="251"/>
      <c r="H6" s="251"/>
      <c r="I6" s="251"/>
      <c r="J6" s="251"/>
      <c r="K6" s="251"/>
      <c r="L6" s="251"/>
    </row>
    <row r="7" spans="1:12" s="66" customFormat="1" ht="19.5" customHeight="1">
      <c r="A7" s="257"/>
      <c r="B7" s="257"/>
      <c r="C7" s="257"/>
      <c r="D7" s="257"/>
      <c r="E7" s="251"/>
      <c r="F7" s="251"/>
      <c r="G7" s="251"/>
      <c r="H7" s="251"/>
      <c r="I7" s="251"/>
      <c r="J7" s="251"/>
      <c r="K7" s="251"/>
      <c r="L7" s="25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6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3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4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2" t="s">
        <v>178</v>
      </c>
      <c r="K12" s="29"/>
      <c r="L12" s="29"/>
    </row>
    <row r="13" spans="1:12" ht="22.5" customHeight="1">
      <c r="A13" s="259" t="s">
        <v>166</v>
      </c>
      <c r="B13" s="259"/>
      <c r="C13" s="259"/>
      <c r="D13" s="259"/>
      <c r="E13" s="259"/>
      <c r="F13" s="24"/>
      <c r="G13" s="34"/>
      <c r="H13" s="24"/>
      <c r="I13" s="24"/>
      <c r="J13" s="24"/>
      <c r="K13" s="24"/>
      <c r="L13" s="98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4" t="s">
        <v>243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:17" ht="12.75">
      <c r="A1" s="261" t="s">
        <v>157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3" spans="1:17" ht="11.25">
      <c r="A3" s="235" t="s">
        <v>68</v>
      </c>
      <c r="B3" s="235" t="s">
        <v>104</v>
      </c>
      <c r="C3" s="232" t="s">
        <v>105</v>
      </c>
      <c r="D3" s="232" t="s">
        <v>260</v>
      </c>
      <c r="E3" s="232" t="s">
        <v>162</v>
      </c>
      <c r="F3" s="235" t="s">
        <v>6</v>
      </c>
      <c r="G3" s="235"/>
      <c r="H3" s="235" t="s">
        <v>103</v>
      </c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1.25">
      <c r="A4" s="235"/>
      <c r="B4" s="235"/>
      <c r="C4" s="232"/>
      <c r="D4" s="232"/>
      <c r="E4" s="232"/>
      <c r="F4" s="232" t="s">
        <v>159</v>
      </c>
      <c r="G4" s="232" t="s">
        <v>160</v>
      </c>
      <c r="H4" s="235" t="s">
        <v>96</v>
      </c>
      <c r="I4" s="235"/>
      <c r="J4" s="235"/>
      <c r="K4" s="235"/>
      <c r="L4" s="235"/>
      <c r="M4" s="235"/>
      <c r="N4" s="235"/>
      <c r="O4" s="235"/>
      <c r="P4" s="235"/>
      <c r="Q4" s="235"/>
    </row>
    <row r="5" spans="1:17" ht="11.25">
      <c r="A5" s="235"/>
      <c r="B5" s="235"/>
      <c r="C5" s="232"/>
      <c r="D5" s="232"/>
      <c r="E5" s="232"/>
      <c r="F5" s="232"/>
      <c r="G5" s="232"/>
      <c r="H5" s="232" t="s">
        <v>107</v>
      </c>
      <c r="I5" s="235" t="s">
        <v>108</v>
      </c>
      <c r="J5" s="235"/>
      <c r="K5" s="235"/>
      <c r="L5" s="235"/>
      <c r="M5" s="235"/>
      <c r="N5" s="235"/>
      <c r="O5" s="235"/>
      <c r="P5" s="235"/>
      <c r="Q5" s="235"/>
    </row>
    <row r="6" spans="1:17" ht="14.25" customHeight="1">
      <c r="A6" s="235"/>
      <c r="B6" s="235"/>
      <c r="C6" s="232"/>
      <c r="D6" s="232"/>
      <c r="E6" s="232"/>
      <c r="F6" s="232"/>
      <c r="G6" s="232"/>
      <c r="H6" s="232"/>
      <c r="I6" s="235" t="s">
        <v>109</v>
      </c>
      <c r="J6" s="235"/>
      <c r="K6" s="235"/>
      <c r="L6" s="235"/>
      <c r="M6" s="235" t="s">
        <v>106</v>
      </c>
      <c r="N6" s="235"/>
      <c r="O6" s="235"/>
      <c r="P6" s="235"/>
      <c r="Q6" s="235"/>
    </row>
    <row r="7" spans="1:17" ht="12.75" customHeight="1">
      <c r="A7" s="235"/>
      <c r="B7" s="235"/>
      <c r="C7" s="232"/>
      <c r="D7" s="232"/>
      <c r="E7" s="232"/>
      <c r="F7" s="232"/>
      <c r="G7" s="232"/>
      <c r="H7" s="232"/>
      <c r="I7" s="232" t="s">
        <v>110</v>
      </c>
      <c r="J7" s="235" t="s">
        <v>111</v>
      </c>
      <c r="K7" s="235"/>
      <c r="L7" s="235"/>
      <c r="M7" s="232" t="s">
        <v>112</v>
      </c>
      <c r="N7" s="232" t="s">
        <v>111</v>
      </c>
      <c r="O7" s="232"/>
      <c r="P7" s="232"/>
      <c r="Q7" s="232"/>
    </row>
    <row r="8" spans="1:17" ht="46.5" customHeight="1">
      <c r="A8" s="235"/>
      <c r="B8" s="235"/>
      <c r="C8" s="232"/>
      <c r="D8" s="232"/>
      <c r="E8" s="232"/>
      <c r="F8" s="232"/>
      <c r="G8" s="232"/>
      <c r="H8" s="232"/>
      <c r="I8" s="232"/>
      <c r="J8" s="65" t="s">
        <v>161</v>
      </c>
      <c r="K8" s="65" t="s">
        <v>113</v>
      </c>
      <c r="L8" s="65" t="s">
        <v>114</v>
      </c>
      <c r="M8" s="232"/>
      <c r="N8" s="65" t="s">
        <v>115</v>
      </c>
      <c r="O8" s="65" t="s">
        <v>161</v>
      </c>
      <c r="P8" s="65" t="s">
        <v>113</v>
      </c>
      <c r="Q8" s="65" t="s">
        <v>116</v>
      </c>
    </row>
    <row r="9" spans="1:17" ht="7.5" customHeight="1" thickBot="1">
      <c r="A9" s="146">
        <v>1</v>
      </c>
      <c r="B9" s="146">
        <v>2</v>
      </c>
      <c r="C9" s="148">
        <v>3</v>
      </c>
      <c r="D9" s="148">
        <v>4</v>
      </c>
      <c r="E9" s="148">
        <v>5</v>
      </c>
      <c r="F9" s="146">
        <v>6</v>
      </c>
      <c r="G9" s="148">
        <v>7</v>
      </c>
      <c r="H9" s="146">
        <v>8</v>
      </c>
      <c r="I9" s="146">
        <v>9</v>
      </c>
      <c r="J9" s="148">
        <v>10</v>
      </c>
      <c r="K9" s="148">
        <v>11</v>
      </c>
      <c r="L9" s="148">
        <v>12</v>
      </c>
      <c r="M9" s="146">
        <v>13</v>
      </c>
      <c r="N9" s="148">
        <v>14</v>
      </c>
      <c r="O9" s="148">
        <v>15</v>
      </c>
      <c r="P9" s="146">
        <v>16</v>
      </c>
      <c r="Q9" s="146">
        <v>17</v>
      </c>
    </row>
    <row r="10" spans="1:17" s="116" customFormat="1" ht="12" thickBot="1">
      <c r="A10" s="145" t="s">
        <v>4</v>
      </c>
      <c r="B10" s="147" t="s">
        <v>117</v>
      </c>
      <c r="C10" s="233" t="s">
        <v>52</v>
      </c>
      <c r="D10" s="234"/>
      <c r="E10" s="149">
        <v>5045778</v>
      </c>
      <c r="F10" s="147">
        <v>1503087</v>
      </c>
      <c r="G10" s="150">
        <v>3542691</v>
      </c>
      <c r="H10" s="147">
        <v>4691198</v>
      </c>
      <c r="I10" s="147">
        <v>1374086</v>
      </c>
      <c r="J10" s="150"/>
      <c r="K10" s="150"/>
      <c r="L10" s="150">
        <v>1374086</v>
      </c>
      <c r="M10" s="147">
        <v>3317112</v>
      </c>
      <c r="N10" s="150"/>
      <c r="O10" s="150"/>
      <c r="P10" s="147"/>
      <c r="Q10" s="147">
        <v>3317112</v>
      </c>
    </row>
    <row r="11" spans="1:17" s="118" customFormat="1" ht="12.75" customHeight="1">
      <c r="A11" s="225" t="s">
        <v>118</v>
      </c>
      <c r="B11" s="144" t="s">
        <v>119</v>
      </c>
      <c r="C11" s="228" t="s">
        <v>251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</row>
    <row r="12" spans="1:17" s="118" customFormat="1" ht="12.75" customHeight="1">
      <c r="A12" s="226"/>
      <c r="B12" s="117" t="s">
        <v>120</v>
      </c>
      <c r="C12" s="231" t="s">
        <v>252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</row>
    <row r="13" spans="1:17" s="118" customFormat="1" ht="12.75" customHeight="1">
      <c r="A13" s="226"/>
      <c r="B13" s="117" t="s">
        <v>121</v>
      </c>
      <c r="C13" s="231" t="s">
        <v>253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5"/>
    </row>
    <row r="14" spans="1:17" s="118" customFormat="1" ht="12.75" customHeight="1">
      <c r="A14" s="226"/>
      <c r="B14" s="117" t="s">
        <v>122</v>
      </c>
      <c r="C14" s="266" t="s">
        <v>254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</row>
    <row r="15" spans="1:17" s="118" customFormat="1" ht="11.25">
      <c r="A15" s="226"/>
      <c r="B15" s="119" t="s">
        <v>123</v>
      </c>
      <c r="C15" s="130" t="s">
        <v>255</v>
      </c>
      <c r="D15" s="130" t="s">
        <v>262</v>
      </c>
      <c r="E15" s="130">
        <f>F15+G15</f>
        <v>134177.41999999998</v>
      </c>
      <c r="F15" s="130">
        <v>59794.03</v>
      </c>
      <c r="G15" s="130">
        <v>74383.39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118" customFormat="1" ht="11.25">
      <c r="A16" s="226"/>
      <c r="B16" s="119" t="s">
        <v>181</v>
      </c>
      <c r="C16" s="131"/>
      <c r="D16" s="131"/>
      <c r="E16" s="131">
        <f>F16+G16</f>
        <v>21255</v>
      </c>
      <c r="F16" s="131">
        <f>I16</f>
        <v>13699</v>
      </c>
      <c r="G16" s="131">
        <f>M16</f>
        <v>7556</v>
      </c>
      <c r="H16" s="131">
        <f>I16+M16</f>
        <v>21255</v>
      </c>
      <c r="I16" s="131">
        <f>SUM(J16:L16)</f>
        <v>13699</v>
      </c>
      <c r="J16" s="131"/>
      <c r="K16" s="131"/>
      <c r="L16" s="131">
        <v>13699</v>
      </c>
      <c r="M16" s="131">
        <f>SUM(N16:Q16)</f>
        <v>7556</v>
      </c>
      <c r="N16" s="131"/>
      <c r="O16" s="131"/>
      <c r="P16" s="131"/>
      <c r="Q16" s="131">
        <v>7556</v>
      </c>
    </row>
    <row r="17" spans="1:17" s="118" customFormat="1" ht="11.25">
      <c r="A17" s="226"/>
      <c r="B17" s="119" t="s">
        <v>62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s="118" customFormat="1" ht="11.25">
      <c r="A18" s="226"/>
      <c r="B18" s="119" t="s">
        <v>66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s="118" customFormat="1" ht="11.25">
      <c r="A19" s="226"/>
      <c r="B19" s="119" t="s">
        <v>182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42"/>
    </row>
    <row r="20" spans="1:18" s="118" customFormat="1" ht="12.75" customHeight="1">
      <c r="A20" s="227" t="s">
        <v>124</v>
      </c>
      <c r="B20" s="117" t="s">
        <v>119</v>
      </c>
      <c r="C20" s="121" t="s">
        <v>251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5"/>
      <c r="R20" s="158"/>
    </row>
    <row r="21" spans="1:17" s="118" customFormat="1" ht="11.25">
      <c r="A21" s="227"/>
      <c r="B21" s="117" t="s">
        <v>120</v>
      </c>
      <c r="C21" s="124" t="s">
        <v>252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6"/>
    </row>
    <row r="22" spans="1:18" s="118" customFormat="1" ht="11.25">
      <c r="A22" s="227"/>
      <c r="B22" s="117" t="s">
        <v>121</v>
      </c>
      <c r="C22" s="124" t="s">
        <v>253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58"/>
    </row>
    <row r="23" spans="1:18" s="118" customFormat="1" ht="12.75" customHeight="1">
      <c r="A23" s="227"/>
      <c r="B23" s="117" t="s">
        <v>122</v>
      </c>
      <c r="C23" s="127" t="s">
        <v>259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5"/>
      <c r="R23" s="158"/>
    </row>
    <row r="24" spans="1:18" s="118" customFormat="1" ht="11.25">
      <c r="A24" s="227"/>
      <c r="B24" s="119" t="s">
        <v>123</v>
      </c>
      <c r="C24" s="130" t="s">
        <v>256</v>
      </c>
      <c r="D24" s="130" t="s">
        <v>262</v>
      </c>
      <c r="E24" s="130">
        <v>489040.49</v>
      </c>
      <c r="F24" s="130">
        <f>E24*25%</f>
        <v>122260.1225</v>
      </c>
      <c r="G24" s="130">
        <f>E24*75%</f>
        <v>366780.3675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41"/>
      <c r="R24" s="133"/>
    </row>
    <row r="25" spans="1:18" s="118" customFormat="1" ht="11.25">
      <c r="A25" s="227"/>
      <c r="B25" s="119" t="s">
        <v>181</v>
      </c>
      <c r="C25" s="131"/>
      <c r="D25" s="131"/>
      <c r="E25" s="131">
        <f>F25+G25</f>
        <v>335302</v>
      </c>
      <c r="F25" s="130">
        <f>I25</f>
        <v>83826</v>
      </c>
      <c r="G25" s="130">
        <f>M25</f>
        <v>251476</v>
      </c>
      <c r="H25" s="131">
        <f>I25+M25</f>
        <v>335302</v>
      </c>
      <c r="I25" s="131">
        <f>SUM(J25:L25)</f>
        <v>83826</v>
      </c>
      <c r="J25" s="131"/>
      <c r="K25" s="131"/>
      <c r="L25" s="131">
        <v>83826</v>
      </c>
      <c r="M25" s="131">
        <f>SUM(N25:Q25)</f>
        <v>251476</v>
      </c>
      <c r="N25" s="131"/>
      <c r="O25" s="131"/>
      <c r="P25" s="131"/>
      <c r="Q25" s="131">
        <v>251476</v>
      </c>
      <c r="R25" s="133"/>
    </row>
    <row r="26" spans="1:18" s="118" customFormat="1" ht="11.25">
      <c r="A26" s="227"/>
      <c r="B26" s="119" t="s">
        <v>62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3"/>
    </row>
    <row r="27" spans="1:18" s="118" customFormat="1" ht="11.25">
      <c r="A27" s="227"/>
      <c r="B27" s="119" t="s">
        <v>66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3"/>
    </row>
    <row r="28" spans="1:18" s="118" customFormat="1" ht="11.25">
      <c r="A28" s="227"/>
      <c r="B28" s="119" t="s">
        <v>182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1:17" s="118" customFormat="1" ht="12.75" customHeight="1">
      <c r="A29" s="227" t="s">
        <v>125</v>
      </c>
      <c r="B29" s="117" t="s">
        <v>119</v>
      </c>
      <c r="C29" s="121" t="s">
        <v>251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</row>
    <row r="30" spans="1:17" s="118" customFormat="1" ht="11.25">
      <c r="A30" s="227"/>
      <c r="B30" s="117" t="s">
        <v>120</v>
      </c>
      <c r="C30" s="124" t="s">
        <v>257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</row>
    <row r="31" spans="1:17" s="118" customFormat="1" ht="11.25">
      <c r="A31" s="227"/>
      <c r="B31" s="117" t="s">
        <v>121</v>
      </c>
      <c r="C31" s="124" t="s">
        <v>258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2" spans="1:17" s="118" customFormat="1" ht="12.75" customHeight="1">
      <c r="A32" s="227"/>
      <c r="B32" s="117" t="s">
        <v>122</v>
      </c>
      <c r="C32" s="127" t="s">
        <v>250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</row>
    <row r="33" spans="1:18" s="118" customFormat="1" ht="11.25">
      <c r="A33" s="227"/>
      <c r="B33" s="119" t="s">
        <v>123</v>
      </c>
      <c r="C33" s="130">
        <v>345</v>
      </c>
      <c r="D33" s="130" t="s">
        <v>261</v>
      </c>
      <c r="E33" s="130">
        <f>F33+G33</f>
        <v>4422561</v>
      </c>
      <c r="F33" s="130">
        <v>1321033</v>
      </c>
      <c r="G33" s="130">
        <v>3101528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3"/>
    </row>
    <row r="34" spans="1:18" s="118" customFormat="1" ht="11.25">
      <c r="A34" s="227"/>
      <c r="B34" s="119" t="s">
        <v>181</v>
      </c>
      <c r="C34" s="131"/>
      <c r="D34" s="131"/>
      <c r="E34" s="131">
        <f>F34+G34</f>
        <v>4334641</v>
      </c>
      <c r="F34" s="134">
        <f>I34</f>
        <v>1276561</v>
      </c>
      <c r="G34" s="131">
        <f>M34</f>
        <v>3058080</v>
      </c>
      <c r="H34" s="131">
        <f>I34+M34</f>
        <v>4334641</v>
      </c>
      <c r="I34" s="131">
        <f>J34+K34+L34</f>
        <v>1276561</v>
      </c>
      <c r="J34" s="131"/>
      <c r="K34" s="131"/>
      <c r="L34" s="134">
        <v>1276561</v>
      </c>
      <c r="M34" s="131">
        <f>SUM(N34:Q34)</f>
        <v>3058080</v>
      </c>
      <c r="N34" s="131"/>
      <c r="O34" s="131"/>
      <c r="P34" s="131"/>
      <c r="Q34" s="131">
        <v>3058080</v>
      </c>
      <c r="R34" s="133"/>
    </row>
    <row r="35" spans="1:18" s="118" customFormat="1" ht="11.25">
      <c r="A35" s="227"/>
      <c r="B35" s="119" t="s">
        <v>62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3"/>
    </row>
    <row r="36" spans="1:18" s="118" customFormat="1" ht="11.25">
      <c r="A36" s="227"/>
      <c r="B36" s="119" t="s">
        <v>66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3"/>
    </row>
    <row r="37" spans="1:17" s="118" customFormat="1" ht="12" thickBot="1">
      <c r="A37" s="269"/>
      <c r="B37" s="151" t="s">
        <v>182</v>
      </c>
      <c r="C37" s="153"/>
      <c r="D37" s="153"/>
      <c r="E37" s="154"/>
      <c r="F37" s="154"/>
      <c r="G37" s="154"/>
      <c r="H37" s="153"/>
      <c r="I37" s="156"/>
      <c r="J37" s="153"/>
      <c r="K37" s="156"/>
      <c r="L37" s="156"/>
      <c r="M37" s="156"/>
      <c r="N37" s="153"/>
      <c r="O37" s="156"/>
      <c r="P37" s="156"/>
      <c r="Q37" s="156"/>
    </row>
    <row r="38" spans="1:17" s="116" customFormat="1" ht="12" thickBot="1">
      <c r="A38" s="145">
        <v>2</v>
      </c>
      <c r="B38" s="150" t="s">
        <v>126</v>
      </c>
      <c r="C38" s="262" t="s">
        <v>52</v>
      </c>
      <c r="D38" s="263"/>
      <c r="E38" s="149">
        <v>700809</v>
      </c>
      <c r="F38" s="149">
        <v>175202</v>
      </c>
      <c r="G38" s="150">
        <v>525607</v>
      </c>
      <c r="H38" s="150">
        <v>465267</v>
      </c>
      <c r="I38" s="150">
        <v>116317</v>
      </c>
      <c r="J38" s="150"/>
      <c r="K38" s="150"/>
      <c r="L38" s="150">
        <v>116317</v>
      </c>
      <c r="M38" s="150">
        <v>348950</v>
      </c>
      <c r="N38" s="149"/>
      <c r="O38" s="147"/>
      <c r="P38" s="150"/>
      <c r="Q38" s="150">
        <v>348950</v>
      </c>
    </row>
    <row r="39" spans="1:17" s="118" customFormat="1" ht="11.25">
      <c r="A39" s="225" t="s">
        <v>127</v>
      </c>
      <c r="B39" s="152" t="s">
        <v>119</v>
      </c>
      <c r="C39" s="135" t="s">
        <v>251</v>
      </c>
      <c r="D39" s="136"/>
      <c r="E39" s="155"/>
      <c r="F39" s="155"/>
      <c r="G39" s="136"/>
      <c r="H39" s="136"/>
      <c r="I39" s="136"/>
      <c r="J39" s="136"/>
      <c r="K39" s="136"/>
      <c r="L39" s="136"/>
      <c r="M39" s="136"/>
      <c r="N39" s="155"/>
      <c r="O39" s="155"/>
      <c r="P39" s="136"/>
      <c r="Q39" s="137"/>
    </row>
    <row r="40" spans="1:17" s="118" customFormat="1" ht="11.25">
      <c r="A40" s="226"/>
      <c r="B40" s="119" t="s">
        <v>120</v>
      </c>
      <c r="C40" s="135" t="s">
        <v>263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7"/>
    </row>
    <row r="41" spans="1:17" s="118" customFormat="1" ht="11.25">
      <c r="A41" s="226"/>
      <c r="B41" s="119" t="s">
        <v>121</v>
      </c>
      <c r="C41" s="135" t="s">
        <v>264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s="118" customFormat="1" ht="11.25">
      <c r="A42" s="226"/>
      <c r="B42" s="119" t="s">
        <v>122</v>
      </c>
      <c r="C42" s="138" t="s">
        <v>265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</row>
    <row r="43" spans="1:18" s="118" customFormat="1" ht="11.25">
      <c r="A43" s="226"/>
      <c r="B43" s="119" t="s">
        <v>123</v>
      </c>
      <c r="C43" s="119"/>
      <c r="D43" s="131" t="s">
        <v>266</v>
      </c>
      <c r="E43" s="131">
        <v>700809</v>
      </c>
      <c r="F43" s="131">
        <v>175202</v>
      </c>
      <c r="G43" s="131">
        <v>525607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3"/>
    </row>
    <row r="44" spans="1:18" s="118" customFormat="1" ht="11.25">
      <c r="A44" s="226"/>
      <c r="B44" s="119" t="s">
        <v>181</v>
      </c>
      <c r="C44" s="120"/>
      <c r="D44" s="120"/>
      <c r="E44" s="131">
        <v>465267</v>
      </c>
      <c r="F44" s="131">
        <v>116317</v>
      </c>
      <c r="G44" s="131">
        <v>348950</v>
      </c>
      <c r="H44" s="131">
        <v>465267</v>
      </c>
      <c r="I44" s="131">
        <v>116317</v>
      </c>
      <c r="J44" s="131"/>
      <c r="K44" s="131"/>
      <c r="L44" s="131">
        <v>116317</v>
      </c>
      <c r="M44" s="131">
        <v>348950</v>
      </c>
      <c r="N44" s="131"/>
      <c r="O44" s="131"/>
      <c r="P44" s="131"/>
      <c r="Q44" s="131">
        <v>348950</v>
      </c>
      <c r="R44" s="133"/>
    </row>
    <row r="45" spans="1:18" s="118" customFormat="1" ht="11.25">
      <c r="A45" s="226"/>
      <c r="B45" s="119" t="s">
        <v>62</v>
      </c>
      <c r="C45" s="120"/>
      <c r="D45" s="120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3"/>
    </row>
    <row r="46" spans="1:17" s="118" customFormat="1" ht="11.25">
      <c r="A46" s="226"/>
      <c r="B46" s="119" t="s">
        <v>66</v>
      </c>
      <c r="C46" s="120"/>
      <c r="D46" s="120"/>
      <c r="E46" s="119"/>
      <c r="F46" s="119"/>
      <c r="G46" s="119"/>
      <c r="H46" s="120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1:17" s="118" customFormat="1" ht="12" thickBot="1">
      <c r="A47" s="226"/>
      <c r="B47" s="119" t="s">
        <v>182</v>
      </c>
      <c r="C47" s="153"/>
      <c r="D47" s="153"/>
      <c r="E47" s="119"/>
      <c r="F47" s="154"/>
      <c r="G47" s="154"/>
      <c r="H47" s="120"/>
      <c r="I47" s="153"/>
      <c r="J47" s="153"/>
      <c r="K47" s="120"/>
      <c r="L47" s="120"/>
      <c r="M47" s="120"/>
      <c r="N47" s="153"/>
      <c r="O47" s="153"/>
      <c r="P47" s="153"/>
      <c r="Q47" s="153"/>
    </row>
    <row r="48" spans="1:17" s="116" customFormat="1" ht="15" customHeight="1" thickBot="1">
      <c r="A48" s="236" t="s">
        <v>129</v>
      </c>
      <c r="B48" s="236"/>
      <c r="C48" s="262" t="s">
        <v>52</v>
      </c>
      <c r="D48" s="263"/>
      <c r="E48" s="150">
        <v>5746587</v>
      </c>
      <c r="F48" s="150">
        <v>1678289</v>
      </c>
      <c r="G48" s="150">
        <v>4068298</v>
      </c>
      <c r="H48" s="150">
        <v>5156465</v>
      </c>
      <c r="I48" s="150">
        <v>1490403</v>
      </c>
      <c r="J48" s="150"/>
      <c r="K48" s="150"/>
      <c r="L48" s="150">
        <v>1490403</v>
      </c>
      <c r="M48" s="150">
        <v>3666062</v>
      </c>
      <c r="N48" s="150"/>
      <c r="O48" s="150"/>
      <c r="P48" s="150"/>
      <c r="Q48" s="150">
        <v>3666062</v>
      </c>
    </row>
    <row r="49" spans="3:17" ht="11.25">
      <c r="C49" s="157"/>
      <c r="D49" s="157"/>
      <c r="F49" s="157"/>
      <c r="G49" s="157"/>
      <c r="I49" s="157"/>
      <c r="J49" s="157"/>
      <c r="N49" s="157"/>
      <c r="O49" s="157"/>
      <c r="P49" s="157"/>
      <c r="Q49" s="157"/>
    </row>
    <row r="50" spans="1:10" ht="11.25">
      <c r="A50" s="224" t="s">
        <v>130</v>
      </c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0" ht="11.25">
      <c r="A51" s="105" t="s">
        <v>158</v>
      </c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1.25">
      <c r="A52" s="105" t="s">
        <v>183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60" ht="11.25">
      <c r="D60" s="143"/>
    </row>
  </sheetData>
  <mergeCells count="32"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  <mergeCell ref="E3:E8"/>
    <mergeCell ref="F4:F8"/>
    <mergeCell ref="G4:G8"/>
    <mergeCell ref="F3:G3"/>
    <mergeCell ref="A3:A8"/>
    <mergeCell ref="B3:B8"/>
    <mergeCell ref="C3:C8"/>
    <mergeCell ref="D3:D8"/>
    <mergeCell ref="H5:H8"/>
    <mergeCell ref="I6:L6"/>
    <mergeCell ref="I7:I8"/>
    <mergeCell ref="J7:L7"/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71" t="s">
        <v>97</v>
      </c>
      <c r="B1" s="271"/>
      <c r="C1" s="271"/>
      <c r="D1" s="271"/>
    </row>
    <row r="2" ht="6.75" customHeight="1">
      <c r="A2" s="22"/>
    </row>
    <row r="3" ht="12.75">
      <c r="D3" s="13" t="s">
        <v>44</v>
      </c>
    </row>
    <row r="4" spans="1:4" ht="15" customHeight="1">
      <c r="A4" s="257" t="s">
        <v>68</v>
      </c>
      <c r="B4" s="257" t="s">
        <v>5</v>
      </c>
      <c r="C4" s="251" t="s">
        <v>71</v>
      </c>
      <c r="D4" s="251" t="s">
        <v>72</v>
      </c>
    </row>
    <row r="5" spans="1:4" ht="15" customHeight="1">
      <c r="A5" s="257"/>
      <c r="B5" s="257"/>
      <c r="C5" s="257"/>
      <c r="D5" s="251"/>
    </row>
    <row r="6" spans="1:4" ht="15.75" customHeight="1">
      <c r="A6" s="257"/>
      <c r="B6" s="257"/>
      <c r="C6" s="257"/>
      <c r="D6" s="251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70" t="s">
        <v>27</v>
      </c>
      <c r="B8" s="270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163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164</v>
      </c>
      <c r="C13" s="40" t="s">
        <v>184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203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70" t="s">
        <v>165</v>
      </c>
      <c r="B17" s="270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204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76" t="s">
        <v>65</v>
      </c>
      <c r="B1" s="276"/>
      <c r="C1" s="276"/>
      <c r="D1" s="276"/>
      <c r="E1" s="276"/>
      <c r="F1" s="276"/>
      <c r="G1" s="276"/>
      <c r="H1" s="276"/>
      <c r="I1" s="276"/>
      <c r="J1" s="276"/>
    </row>
    <row r="2" ht="12.75">
      <c r="J2" s="12" t="s">
        <v>44</v>
      </c>
    </row>
    <row r="3" spans="1:10" s="5" customFormat="1" ht="20.25" customHeight="1">
      <c r="A3" s="257" t="s">
        <v>2</v>
      </c>
      <c r="B3" s="273" t="s">
        <v>3</v>
      </c>
      <c r="C3" s="273" t="s">
        <v>172</v>
      </c>
      <c r="D3" s="251" t="s">
        <v>152</v>
      </c>
      <c r="E3" s="251" t="s">
        <v>185</v>
      </c>
      <c r="F3" s="251" t="s">
        <v>108</v>
      </c>
      <c r="G3" s="251"/>
      <c r="H3" s="251"/>
      <c r="I3" s="251"/>
      <c r="J3" s="251"/>
    </row>
    <row r="4" spans="1:10" s="5" customFormat="1" ht="20.25" customHeight="1">
      <c r="A4" s="257"/>
      <c r="B4" s="274"/>
      <c r="C4" s="274"/>
      <c r="D4" s="257"/>
      <c r="E4" s="251"/>
      <c r="F4" s="251" t="s">
        <v>150</v>
      </c>
      <c r="G4" s="251" t="s">
        <v>6</v>
      </c>
      <c r="H4" s="251"/>
      <c r="I4" s="251"/>
      <c r="J4" s="251" t="s">
        <v>151</v>
      </c>
    </row>
    <row r="5" spans="1:10" s="5" customFormat="1" ht="65.25" customHeight="1">
      <c r="A5" s="257"/>
      <c r="B5" s="275"/>
      <c r="C5" s="275"/>
      <c r="D5" s="257"/>
      <c r="E5" s="251"/>
      <c r="F5" s="251"/>
      <c r="G5" s="21" t="s">
        <v>147</v>
      </c>
      <c r="H5" s="21" t="s">
        <v>148</v>
      </c>
      <c r="I5" s="21" t="s">
        <v>186</v>
      </c>
      <c r="J5" s="25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272" t="s">
        <v>166</v>
      </c>
      <c r="B20" s="272"/>
      <c r="C20" s="272"/>
      <c r="D20" s="272"/>
      <c r="E20" s="24"/>
      <c r="F20" s="24"/>
      <c r="G20" s="24"/>
      <c r="H20" s="24"/>
      <c r="I20" s="24"/>
      <c r="J20" s="24"/>
    </row>
    <row r="22" ht="12.75">
      <c r="A22" s="104" t="s">
        <v>240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76" t="s">
        <v>249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257" t="s">
        <v>2</v>
      </c>
      <c r="B4" s="273" t="s">
        <v>3</v>
      </c>
      <c r="C4" s="273" t="s">
        <v>172</v>
      </c>
      <c r="D4" s="251" t="s">
        <v>152</v>
      </c>
      <c r="E4" s="251" t="s">
        <v>185</v>
      </c>
      <c r="F4" s="251" t="s">
        <v>108</v>
      </c>
      <c r="G4" s="251"/>
      <c r="H4" s="251"/>
      <c r="I4" s="251"/>
      <c r="J4" s="251"/>
    </row>
    <row r="5" spans="1:10" ht="18" customHeight="1">
      <c r="A5" s="257"/>
      <c r="B5" s="274"/>
      <c r="C5" s="274"/>
      <c r="D5" s="257"/>
      <c r="E5" s="251"/>
      <c r="F5" s="251" t="s">
        <v>150</v>
      </c>
      <c r="G5" s="251" t="s">
        <v>6</v>
      </c>
      <c r="H5" s="251"/>
      <c r="I5" s="251"/>
      <c r="J5" s="251" t="s">
        <v>151</v>
      </c>
    </row>
    <row r="6" spans="1:10" ht="69" customHeight="1">
      <c r="A6" s="257"/>
      <c r="B6" s="275"/>
      <c r="C6" s="275"/>
      <c r="D6" s="257"/>
      <c r="E6" s="251"/>
      <c r="F6" s="251"/>
      <c r="G6" s="21" t="s">
        <v>147</v>
      </c>
      <c r="H6" s="21" t="s">
        <v>148</v>
      </c>
      <c r="I6" s="21" t="s">
        <v>186</v>
      </c>
      <c r="J6" s="25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272" t="s">
        <v>166</v>
      </c>
      <c r="B21" s="272"/>
      <c r="C21" s="272"/>
      <c r="D21" s="272"/>
      <c r="E21" s="24"/>
      <c r="F21" s="24"/>
      <c r="G21" s="24"/>
      <c r="H21" s="24"/>
      <c r="I21" s="24"/>
      <c r="J21" s="24"/>
    </row>
    <row r="23" spans="1:7" ht="12.75">
      <c r="A23" s="104" t="s">
        <v>240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</row>
    <row r="3" ht="12.75">
      <c r="J3" s="92" t="s">
        <v>44</v>
      </c>
    </row>
    <row r="4" spans="1:79" ht="20.25" customHeight="1">
      <c r="A4" s="257" t="s">
        <v>2</v>
      </c>
      <c r="B4" s="273" t="s">
        <v>3</v>
      </c>
      <c r="C4" s="273" t="s">
        <v>172</v>
      </c>
      <c r="D4" s="251" t="s">
        <v>152</v>
      </c>
      <c r="E4" s="251" t="s">
        <v>185</v>
      </c>
      <c r="F4" s="251" t="s">
        <v>108</v>
      </c>
      <c r="G4" s="251"/>
      <c r="H4" s="251"/>
      <c r="I4" s="251"/>
      <c r="J4" s="251"/>
      <c r="BX4" s="2"/>
      <c r="BY4" s="2"/>
      <c r="BZ4" s="2"/>
      <c r="CA4" s="2"/>
    </row>
    <row r="5" spans="1:79" ht="18" customHeight="1">
      <c r="A5" s="257"/>
      <c r="B5" s="274"/>
      <c r="C5" s="274"/>
      <c r="D5" s="257"/>
      <c r="E5" s="251"/>
      <c r="F5" s="251" t="s">
        <v>150</v>
      </c>
      <c r="G5" s="251" t="s">
        <v>6</v>
      </c>
      <c r="H5" s="251"/>
      <c r="I5" s="251"/>
      <c r="J5" s="251" t="s">
        <v>151</v>
      </c>
      <c r="BX5" s="2"/>
      <c r="BY5" s="2"/>
      <c r="BZ5" s="2"/>
      <c r="CA5" s="2"/>
    </row>
    <row r="6" spans="1:79" ht="69" customHeight="1">
      <c r="A6" s="257"/>
      <c r="B6" s="275"/>
      <c r="C6" s="275"/>
      <c r="D6" s="257"/>
      <c r="E6" s="251"/>
      <c r="F6" s="251"/>
      <c r="G6" s="21" t="s">
        <v>147</v>
      </c>
      <c r="H6" s="21" t="s">
        <v>148</v>
      </c>
      <c r="I6" s="21" t="s">
        <v>149</v>
      </c>
      <c r="J6" s="25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272" t="s">
        <v>166</v>
      </c>
      <c r="B21" s="272"/>
      <c r="C21" s="272"/>
      <c r="D21" s="272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4" t="s">
        <v>240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2009-05-27T07:55:44Z</cp:lastPrinted>
  <dcterms:created xsi:type="dcterms:W3CDTF">1998-12-09T13:02:10Z</dcterms:created>
  <dcterms:modified xsi:type="dcterms:W3CDTF">2009-05-27T07:56:16Z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